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2" yWindow="0" windowWidth="9480" windowHeight="11736" tabRatio="572" activeTab="0"/>
  </bookViews>
  <sheets>
    <sheet name="自主保安活動チェックシート入力フォーマット" sheetId="1" r:id="rId1"/>
  </sheets>
  <definedNames>
    <definedName name="_xlnm.Print_Area" localSheetId="0">'自主保安活動チェックシート入力フォーマット'!$A$4:$J$105</definedName>
  </definedNames>
  <calcPr fullCalcOnLoad="1"/>
</workbook>
</file>

<file path=xl/sharedStrings.xml><?xml version="1.0" encoding="utf-8"?>
<sst xmlns="http://schemas.openxmlformats.org/spreadsheetml/2006/main" count="303" uniqueCount="183">
  <si>
    <t>Ⅰ.保安方針</t>
  </si>
  <si>
    <t>Ⅱ.保安管理体制</t>
  </si>
  <si>
    <t>備考</t>
  </si>
  <si>
    <t>得点</t>
  </si>
  <si>
    <t>点</t>
  </si>
  <si>
    <t>Ｎｏ．３　予防保全（期限管理）</t>
  </si>
  <si>
    <t>Ｎｏ．２設備工事</t>
  </si>
  <si>
    <t>Ｎｏ．２　消費者保安啓発活動</t>
  </si>
  <si>
    <t>項目</t>
  </si>
  <si>
    <t>高低圧ホースの定期交換</t>
  </si>
  <si>
    <t>調整器の定期交換</t>
  </si>
  <si>
    <t>定期交換の管理</t>
  </si>
  <si>
    <t>安全装置の有無の調査</t>
  </si>
  <si>
    <t>消費者への保安啓発活動</t>
  </si>
  <si>
    <t>集中監視システムの導入</t>
  </si>
  <si>
    <t>１０月の消費者保安月間における消費者への保安啓発活動</t>
  </si>
  <si>
    <t>安全装置付きガスコンロ</t>
  </si>
  <si>
    <t>Ｎｏ．４　埋設管の管理</t>
  </si>
  <si>
    <t>老朽化設備・機器の一掃</t>
  </si>
  <si>
    <t>メータの異常表示の確認</t>
  </si>
  <si>
    <t>法定期間内における供給設備点検頻度</t>
  </si>
  <si>
    <t>法定期間内における消費設備調査頻度</t>
  </si>
  <si>
    <t>不完全燃焼防止装置が付いていない器具を使用している消費者への保安啓発活動</t>
  </si>
  <si>
    <t>①</t>
  </si>
  <si>
    <t>②</t>
  </si>
  <si>
    <t>③</t>
  </si>
  <si>
    <t>Ｎｏ．３　ＣＯ（一酸化炭素）中毒事故防止対策</t>
  </si>
  <si>
    <t>－</t>
  </si>
  <si>
    <t>Ｎｏ．１　自主的な保安高度化の取組</t>
  </si>
  <si>
    <t>Ｎｏ．２　安全機器等の設置の取組</t>
  </si>
  <si>
    <t>④</t>
  </si>
  <si>
    <t>内容</t>
  </si>
  <si>
    <t>解説</t>
  </si>
  <si>
    <t>配点</t>
  </si>
  <si>
    <t>保安確保の目標を達成するため、計画、実行及び検討・評価に分けて管理が行われている。
（計画とは、保安確保・消費者安全サービスについて、具体的な数値化された計画が書面化されていること。）
（実行とは、計画を実行し、実施結果の記録があるもの。）
（検討・評価とは、目標及び実行した結果について、定期的な見直しが行われ、計画と実行に反映されていること。）</t>
  </si>
  <si>
    <t>計画の例
安全機器の設置・従業員教育・消費者保安啓発等の数値化された実施計画が書面で策定されている。</t>
  </si>
  <si>
    <t>実行の例
従業員教育等が上記計画通り実行され記録が残されている。</t>
  </si>
  <si>
    <t>検討・評価の例
責任者により目標と実行に対して定期的に検討・評価がなされ、見直しと改善が行われている。</t>
  </si>
  <si>
    <t>注意：別紙に保安活動の概要を計画、実行及び検討・評価に分け具体的に記入のこと。</t>
  </si>
  <si>
    <t>法令義務施設以外の施設も含みます。</t>
  </si>
  <si>
    <t>対象から除かれるのは、燃焼器が屋外にあるもの及び、浴室内にあるもののみです。</t>
  </si>
  <si>
    <t>設置率</t>
  </si>
  <si>
    <t>設置率１００％
(100％とは99％を超えるものをいう。)
（供給設備数は、一般住宅、集合住宅等の設備数の合計設備数とする。）</t>
  </si>
  <si>
    <t>導入率</t>
  </si>
  <si>
    <t>ここでいう安全装置付きガスコンロとは、全コンロバーナーに立ち消え安全装置、調理油過熱防止装置及び消し忘れ消火機能（タイマー）を搭載したコンロをいいます。</t>
  </si>
  <si>
    <t>Ⅰ
類
未交換率</t>
  </si>
  <si>
    <t>Ⅱ
類
未交換率</t>
  </si>
  <si>
    <t>上記①～②の交換期限リストが抽出できるソフトが組み込まれたコンピュータによる期限管理が導入されている。</t>
  </si>
  <si>
    <t>老朽化設備・機器の一掃を推進している。</t>
  </si>
  <si>
    <t>合　計</t>
  </si>
  <si>
    <t>注）全消費者とは、消費者の99％を超える場合を指す。</t>
  </si>
  <si>
    <t>１５０％以上</t>
  </si>
  <si>
    <t>１００％以上１５０％未満</t>
  </si>
  <si>
    <t>「資格者数」とは、第二種販売主任者、液化石油ガス設備士、業務主任者代理者取得者の合計数を指す。</t>
  </si>
  <si>
    <t>「液石法の販売事業に係る従事者数」は、液石法の販売事業に係る経営者、総務・経理担当、パート・アルバイト等臨時採用者も含んだ数。</t>
  </si>
  <si>
    <t>法定の保存期間（５年間）を超えて、全消費者の配管図面を保管している。</t>
  </si>
  <si>
    <t>配管図面とは、ＬＰガス設備全体の配管図面をいいます。</t>
  </si>
  <si>
    <t>2点又は0点</t>
  </si>
  <si>
    <t>全消費者に対し、４年点検項目（定期供給設備点検）について次の頻度で点検を実施した上で、その結果を記録しており、かつ消費者に通知していること。</t>
  </si>
  <si>
    <t>全消費者に対し、４年調査項目（定期消費設備調査）について次の頻度で調査を実施した上で、その結果を記録しており、かつ消費者に通知していること。</t>
  </si>
  <si>
    <t>全消費者に対し、月１回以上の頻度でメータの異常表示の確認をし記録を行っている。異常がある場合は消費者に通知していること。</t>
  </si>
  <si>
    <t>全消費者に対し、年２回以上保安啓発活動を行っている。
(例：保安啓発と緊急時の連絡先を記入した領収書を発行している。)</t>
  </si>
  <si>
    <t>１０月の消費者保安月間に自主啓発活動を実施している。
(例：ＬＰガス安全委員会のリーフレット配布やポスター掲示。)</t>
  </si>
  <si>
    <t>総合計</t>
  </si>
  <si>
    <t>別紙</t>
  </si>
  <si>
    <t>保安活動概要の記入用紙</t>
  </si>
  <si>
    <t>　計画</t>
  </si>
  <si>
    <t>①保安教育について：</t>
  </si>
  <si>
    <t>②安全装置の設置について：</t>
  </si>
  <si>
    <t>③消費者啓発について：</t>
  </si>
  <si>
    <t>　実行</t>
  </si>
  <si>
    <t>　検討・評価</t>
  </si>
  <si>
    <t>※　事業所において申請する場合は、事業所における取組の内容を記載すること。</t>
  </si>
  <si>
    <t>ガス警報器</t>
  </si>
  <si>
    <t>ガス栓カバー等</t>
  </si>
  <si>
    <t>Ｎｏ．１　保安教育・資格取得</t>
  </si>
  <si>
    <t>3点、2点又は0点</t>
  </si>
  <si>
    <t>3点、1点又は0点</t>
  </si>
  <si>
    <t xml:space="preserve"> 申告書</t>
  </si>
  <si>
    <t>登録事業者名
※事業所単位での申告の場合はかっこ書きで事業所名を記載すること。</t>
  </si>
  <si>
    <r>
      <t xml:space="preserve">評価項目
</t>
    </r>
    <r>
      <rPr>
        <sz val="14"/>
        <color indexed="8"/>
        <rFont val="ＭＳ Ｐ明朝"/>
        <family val="1"/>
      </rPr>
      <t>（自主保安活動自己診断チェックシート）</t>
    </r>
  </si>
  <si>
    <t>注１）各項目について事業者（所）内に徹底されている場合に得点できる。</t>
  </si>
  <si>
    <t>注２）ここでいう設置率100％とは99％を超えるものをいう。</t>
  </si>
  <si>
    <t>設置を推進しており、消費者の要望に応じ積極的に導入していること。（設置率100%以下でも可。）</t>
  </si>
  <si>
    <t>設置率１００％
(100％とは99％を超えるものをいう。)
（一消費者に対しガス警報器が複数設置されている場合であっても、設置率の設置数（分子）は１とする。）</t>
  </si>
  <si>
    <t>設置を推進しており、消費者の要望に応じ導入できる体制になっている。（設置率100%以下でも可。）</t>
  </si>
  <si>
    <t>設置を推進しており、消費者の要望に応じ導入できる体制になっている。
（設置率70%以下でも可。）</t>
  </si>
  <si>
    <t>3点又は0点</t>
  </si>
  <si>
    <t>安全装置付きガスコンロへの交換を推進しており、消費者の要望に応じ積極的に導入していること。</t>
  </si>
  <si>
    <t>使用していないガス栓への設置又は遊び栓（使用しないガス栓）のないガス器具への交換を推進しており、消費者の要望に応じ積極的に対応していること。</t>
  </si>
  <si>
    <t>Ⅰ類；Ｓ型は製造年月から１０年、Ⅱ類；Ｎ型は製造年月から７年を経過した期限切れのものがないこと。
（集合住宅等については一施設一台とする。）</t>
  </si>
  <si>
    <t>Ⅰ類；Ｓ型は製造年月から１０年、Ⅱ類；Ｎ型は製造年月から７年を経過した期限切れのものがないこと。</t>
  </si>
  <si>
    <t>保安教育の実施</t>
  </si>
  <si>
    <t>保安教育を的確に実施する体制を整備するとともに、年間保安教育計画を策定し、保安教育が従業員に対して確実に実施されるようにする。</t>
  </si>
  <si>
    <t>容器交換時や設備工事・修理等の際の標準作業マニュアルを作成する等、作業手順の再認識及び徹底並びに定められた作業を的確に実施できる技術力の向上を図るよう指導する。</t>
  </si>
  <si>
    <t>経済産業省が実施する地域保安指導事業等、各地で実施される保安講習会に積極的に参加する。</t>
  </si>
  <si>
    <t>配管図面の保管</t>
  </si>
  <si>
    <t>不完全燃焼防止装置が付いていない器具を使用している消費者に、不完全燃焼防止装置の付いている燃焼器や屋外設置式の燃焼器への交換、及び老朽化設備の一掃を推進していること。
なお、交換されるまでの間はＣＯ（一酸化炭素）警報器の設置を推進していること。
また、一酸化炭素中毒事故防止の保安啓発活動を行っていること。</t>
  </si>
  <si>
    <t>ここでいう不完全燃焼防止装置が付いていない器具とは、不完全燃焼防止装置が付いていない開放式及び半密閉式の湯沸器及び風呂釜をいいます。</t>
  </si>
  <si>
    <t>開放式燃焼器及び半密閉式燃焼器（湯沸器及び風呂釜）について、未交換率が０％であること。</t>
  </si>
  <si>
    <t>業務用厨房施設への法定周知以外の周知</t>
  </si>
  <si>
    <t>業務用厨房施設のオーナー、管理責任者や従業員等へ、法定周知に加え、ガス機器の正しい使い方、事故防止策等の周知（注意喚起）を行っていること。</t>
  </si>
  <si>
    <t>業務用厨房施設への業務用換気警報器の設置</t>
  </si>
  <si>
    <t>業務用厨房施設への業務用換気警報器の設置を推進しており、消費者の要望に応じ積極的に導入していること。</t>
  </si>
  <si>
    <t>他工事業者による埋設管損傷の対策を行っている。</t>
  </si>
  <si>
    <t>2年に１回以上。</t>
  </si>
  <si>
    <t>3年に１回。</t>
  </si>
  <si>
    <t>Ⅳ.自然災害対策  （災害対策への取組）</t>
  </si>
  <si>
    <t>設置を推進しており、消費者の要望に応じ積極的に導入していること。（設置率100%以下でも可。）</t>
  </si>
  <si>
    <t>容器への鎖又はベルトの２本取付けを推進しており、消費者の要望に応じ積極的に取り付けていること。</t>
  </si>
  <si>
    <t>災害発生時の災害活動が円滑に行われるよう、防災訓練を実施しているか又は他者が行う防災訓練に参加している。</t>
  </si>
  <si>
    <t>災害マニュアル、災害対策指針等の整備等</t>
  </si>
  <si>
    <t>災害発生時に備え、災害マニュアル等を作成し、必要に応じて見直しを行っている。　</t>
  </si>
  <si>
    <t>総合計（Ⅰ＋Ⅱ＋Ⅲ＋Ⅳ）</t>
  </si>
  <si>
    <t>交換期限５年を経過しているものがある場合は未設置となります。</t>
  </si>
  <si>
    <t>2点又は0点</t>
  </si>
  <si>
    <t>ここでいうガス漏れ警報器連動遮断装置とは、マイコンメータの設置されているところも含み、全てガス漏れ警報器と連動しているものをいいます。</t>
  </si>
  <si>
    <t xml:space="preserve">
</t>
  </si>
  <si>
    <t>解説</t>
  </si>
  <si>
    <t>3点又は0点</t>
  </si>
  <si>
    <t>従事者の資格（二販、設備士、業務主任者代理者）取得状況</t>
  </si>
  <si>
    <t xml:space="preserve">
</t>
  </si>
  <si>
    <t>＊1</t>
  </si>
  <si>
    <t>＊2</t>
  </si>
  <si>
    <t>-</t>
  </si>
  <si>
    <t>消費設備の保安啓発活動</t>
  </si>
  <si>
    <t>高齢者、身体の不自由な消費者等に対する特別な保安活動</t>
  </si>
  <si>
    <t>Ｎｏ．１　保安体制・責任と権限の明確化</t>
  </si>
  <si>
    <t>保安確保の目標管理</t>
  </si>
  <si>
    <t>①</t>
  </si>
  <si>
    <t>2点、1点又は0点</t>
  </si>
  <si>
    <t>②</t>
  </si>
  <si>
    <t>消費者拒否の場合は未設置となります。</t>
  </si>
  <si>
    <t>④</t>
  </si>
  <si>
    <t>設置率８０％以上９９％以下</t>
  </si>
  <si>
    <t>漏洩検知装置</t>
  </si>
  <si>
    <t xml:space="preserve">調整器出口（上流監視含む）から末端ガス栓までの供給管及び配管からの漏えいが確認できるものであればマイコンＳ等でも可とします。
</t>
  </si>
  <si>
    <t>　</t>
  </si>
  <si>
    <t>導入率７０％以上</t>
  </si>
  <si>
    <t>3点、2点、1点又は0点</t>
  </si>
  <si>
    <t>導入率５０％以上７０％未満</t>
  </si>
  <si>
    <t>導入率３０％以上５０％未満</t>
  </si>
  <si>
    <t>1点又は0点</t>
  </si>
  <si>
    <t>⑤</t>
  </si>
  <si>
    <t>ガス漏れ警報器連動遮断装置</t>
  </si>
  <si>
    <t>設置を推進しており、消費者の要望に応じ積極的に導入していること。</t>
  </si>
  <si>
    <t>2点又は0点</t>
  </si>
  <si>
    <t>⑥</t>
  </si>
  <si>
    <t>　ここでいう「老朽化設備・機器の一掃を推進している」とは、定期調査点検時ほか容器交換時点検、検針時に期限切れや老朽化設備を確認していることをいいます。</t>
  </si>
  <si>
    <t xml:space="preserve"> </t>
  </si>
  <si>
    <t>①</t>
  </si>
  <si>
    <t>②</t>
  </si>
  <si>
    <t>定期消費設備調査の際に、設置場所や排気筒が適切であること、腐食や閉そくの異常がないことを確認するとともに、消費者への事故防止についての啓発活動を行っていること。</t>
  </si>
  <si>
    <t>③</t>
  </si>
  <si>
    <t>不完全燃焼防止装置の付いている燃焼器への交換</t>
  </si>
  <si>
    <t>④</t>
  </si>
  <si>
    <t>⑤</t>
  </si>
  <si>
    <t>経年埋設管の交換</t>
  </si>
  <si>
    <t>露出配管やポリエチレン管への交換等、経年埋設管の交換を推進していること。</t>
  </si>
  <si>
    <t xml:space="preserve">
①
②
③
④
⑤</t>
  </si>
  <si>
    <t xml:space="preserve">
</t>
  </si>
  <si>
    <t>他工事業者による事故防止対策</t>
  </si>
  <si>
    <t>他工事業者による損傷の対策は次のとおりとします。
・事前に工事の状況を把握
・他工事業者との事前協議
・現場立会い
・他工事業者に埋設管の位置の通知
・現場を巡回し、漏えいの確認</t>
  </si>
  <si>
    <t>2点又は0点</t>
  </si>
  <si>
    <t>Ⅲ.保安業務  （法定保安業務以外の自主的な保安高度化の取組）</t>
  </si>
  <si>
    <t>注）全消費者とは、消費者の99％を超える場合を指す。</t>
  </si>
  <si>
    <t>解説</t>
  </si>
  <si>
    <t>全消費者に対し、法定調査項目以外の安全装置（一酸化炭素警報器、過熱防止器、立ち消え安全装置等）の有無の調査を４年に１回以上行い、かつ点検・調査票に、安全装置の調査項目が記され実施し記録されていること。また、消費者に結果を通知し、説明を行っている。
また、安全装置の無い消費者に対しては重点的な保安活動を行っている。</t>
  </si>
  <si>
    <t>ＬＰガスを使用する高齢者や身体の不自由な消費者を把握し、重点的な保安啓発活動を行っている。</t>
  </si>
  <si>
    <t>リコール対象品への対応</t>
  </si>
  <si>
    <t>経済産業省のリコール情報を定期的に確認するなどし、所有者情報を有している場合にはメーカーに情報提供する等の協力に努めている。</t>
  </si>
  <si>
    <t>長期使用製品安全点検制度への協力　</t>
  </si>
  <si>
    <t>消費者に制度の内容を周知するとともに、同意を得て代行記入をするなど、対象になっているＬＰガス機器の所有者票の回収率の向上に努めている。</t>
  </si>
  <si>
    <t>-</t>
  </si>
  <si>
    <t>ガス放出防止型高圧ホース又はガス放出防止器の設置
(マイコンメータの遮断機能とバルクを除く)</t>
  </si>
  <si>
    <r>
      <rPr>
        <sz val="12"/>
        <rFont val="ＭＳ Ｐ明朝"/>
        <family val="1"/>
      </rPr>
      <t>設置率１００％
(100％とは99％を超えるものをいう。)</t>
    </r>
    <r>
      <rPr>
        <strike/>
        <sz val="12"/>
        <rFont val="ＭＳ Ｐ明朝"/>
        <family val="1"/>
      </rPr>
      <t xml:space="preserve">
</t>
    </r>
  </si>
  <si>
    <t>供給設備数は、一般住宅、集合住宅等の設備数の合計とします。</t>
  </si>
  <si>
    <t>設置率７０％以上９９％以下</t>
  </si>
  <si>
    <t>設置率５０％以上７０％未満</t>
  </si>
  <si>
    <t>設置率</t>
  </si>
  <si>
    <t>容器への鎖又はベルトの２本取付け</t>
  </si>
  <si>
    <t>3点又は0点</t>
  </si>
  <si>
    <t>防災訓練の実施又は参加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</si>
</sst>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quot;点&quot;"/>
    <numFmt numFmtId="178" formatCode="#,##0.0;[Red]\-#,##0.0"/>
  </numFmts>
  <fonts count="6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4"/>
      <color indexed="8"/>
      <name val="ＭＳ Ｐ明朝"/>
      <family val="1"/>
    </font>
    <font>
      <sz val="16"/>
      <name val="ＭＳ Ｐ明朝"/>
      <family val="1"/>
    </font>
    <font>
      <sz val="12"/>
      <name val="ＭＳ Ｐ明朝"/>
      <family val="1"/>
    </font>
    <font>
      <sz val="10"/>
      <name val="ＭＳ Ｐ明朝"/>
      <family val="1"/>
    </font>
    <font>
      <sz val="18"/>
      <name val="ＭＳ Ｐ明朝"/>
      <family val="1"/>
    </font>
    <font>
      <sz val="14"/>
      <name val="ＭＳ Ｐ明朝"/>
      <family val="1"/>
    </font>
    <font>
      <strike/>
      <sz val="14"/>
      <name val="ＭＳ Ｐ明朝"/>
      <family val="1"/>
    </font>
    <font>
      <strike/>
      <sz val="11"/>
      <name val="ＭＳ Ｐ明朝"/>
      <family val="1"/>
    </font>
    <font>
      <sz val="12"/>
      <name val="ＪＳゴシック"/>
      <family val="3"/>
    </font>
    <font>
      <sz val="14"/>
      <name val="ＭＳ Ｐゴシック"/>
      <family val="3"/>
    </font>
    <font>
      <strik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6"/>
      <color indexed="8"/>
      <name val="ＭＳ Ｐゴシック"/>
      <family val="3"/>
    </font>
    <font>
      <sz val="8"/>
      <color indexed="8"/>
      <name val="ＭＳ Ｐゴシック"/>
      <family val="3"/>
    </font>
    <font>
      <sz val="8"/>
      <color indexed="8"/>
      <name val="Calibri"/>
      <family val="2"/>
    </font>
    <font>
      <b/>
      <sz val="14"/>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hair"/>
    </border>
    <border>
      <left style="thin"/>
      <right style="medium"/>
      <top style="hair"/>
      <bottom style="hair"/>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hair"/>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medium"/>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color indexed="63"/>
      </top>
      <bottom>
        <color indexed="63"/>
      </bottom>
    </border>
    <border>
      <left style="thin"/>
      <right>
        <color indexed="63"/>
      </right>
      <top>
        <color indexed="63"/>
      </top>
      <bottom style="hair"/>
    </border>
    <border>
      <left style="thin"/>
      <right style="thin"/>
      <top style="hair"/>
      <bottom style="thin"/>
    </border>
    <border>
      <left>
        <color indexed="63"/>
      </left>
      <right style="thin"/>
      <top style="hair"/>
      <bottom style="thin"/>
    </border>
    <border>
      <left>
        <color indexed="63"/>
      </left>
      <right style="thin"/>
      <top>
        <color indexed="63"/>
      </top>
      <bottom style="thin"/>
    </border>
    <border>
      <left style="thin"/>
      <right style="thin"/>
      <top style="thin"/>
      <bottom>
        <color indexed="63"/>
      </bottom>
    </border>
    <border>
      <left style="thin"/>
      <right style="thin"/>
      <top style="thin"/>
      <bottom style="hair"/>
    </border>
    <border>
      <left style="thin"/>
      <right style="thin"/>
      <top style="hair"/>
      <bottom style="hair"/>
    </border>
    <border>
      <left>
        <color indexed="63"/>
      </left>
      <right style="thin"/>
      <top>
        <color indexed="63"/>
      </top>
      <bottom style="hair"/>
    </border>
    <border>
      <left style="thin"/>
      <right>
        <color indexed="63"/>
      </right>
      <top style="thin"/>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color indexed="63"/>
      </left>
      <right style="thin"/>
      <top style="thin"/>
      <bottom style="medium"/>
    </border>
    <border>
      <left style="thin"/>
      <right style="thin"/>
      <top style="hair"/>
      <bottom>
        <color indexed="63"/>
      </botto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368">
    <xf numFmtId="0" fontId="0" fillId="0" borderId="0" xfId="0" applyAlignment="1">
      <alignment/>
    </xf>
    <xf numFmtId="0" fontId="4" fillId="0" borderId="0" xfId="0" applyFont="1" applyAlignment="1">
      <alignment vertical="center"/>
    </xf>
    <xf numFmtId="0" fontId="6" fillId="0" borderId="0" xfId="0" applyFont="1" applyAlignment="1">
      <alignment horizontal="center" vertical="center"/>
    </xf>
    <xf numFmtId="0" fontId="4" fillId="0" borderId="0" xfId="0" applyFont="1" applyFill="1" applyBorder="1" applyAlignment="1">
      <alignment horizontal="right" vertical="center" wrapText="1"/>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NumberFormat="1" applyFont="1" applyFill="1" applyBorder="1" applyAlignment="1">
      <alignment vertical="center" wrapText="1"/>
    </xf>
    <xf numFmtId="177" fontId="4"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wrapText="1" shrinkToFit="1"/>
    </xf>
    <xf numFmtId="38" fontId="4" fillId="0" borderId="0" xfId="49"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0" fontId="4"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4"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NumberFormat="1" applyFont="1" applyFill="1" applyAlignment="1">
      <alignment vertical="center" wrapText="1"/>
    </xf>
    <xf numFmtId="177" fontId="4" fillId="0" borderId="0" xfId="0" applyNumberFormat="1" applyFont="1" applyFill="1" applyAlignment="1">
      <alignment horizontal="center" vertical="center" shrinkToFit="1"/>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10" fillId="0" borderId="10" xfId="0" applyFont="1" applyFill="1" applyBorder="1" applyAlignment="1">
      <alignment horizontal="center" vertical="center"/>
    </xf>
    <xf numFmtId="177" fontId="10" fillId="0" borderId="10" xfId="0" applyNumberFormat="1"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177" fontId="4" fillId="0" borderId="13" xfId="0" applyNumberFormat="1" applyFont="1" applyFill="1" applyBorder="1" applyAlignment="1">
      <alignment vertical="center"/>
    </xf>
    <xf numFmtId="38" fontId="4" fillId="0" borderId="13" xfId="49" applyFont="1" applyFill="1" applyBorder="1" applyAlignment="1">
      <alignment vertical="center"/>
    </xf>
    <xf numFmtId="177" fontId="8" fillId="0" borderId="13" xfId="0" applyNumberFormat="1" applyFont="1" applyFill="1" applyBorder="1" applyAlignment="1">
      <alignment vertical="center"/>
    </xf>
    <xf numFmtId="177" fontId="4" fillId="0" borderId="14" xfId="0" applyNumberFormat="1" applyFont="1" applyFill="1" applyBorder="1" applyAlignment="1">
      <alignment vertical="center" wrapText="1"/>
    </xf>
    <xf numFmtId="177" fontId="7" fillId="0" borderId="15" xfId="0" applyNumberFormat="1" applyFont="1" applyFill="1" applyBorder="1" applyAlignment="1">
      <alignment horizontal="center" vertical="center" wrapText="1" shrinkToFit="1"/>
    </xf>
    <xf numFmtId="0" fontId="7" fillId="0" borderId="0" xfId="0" applyFont="1" applyFill="1" applyBorder="1" applyAlignment="1">
      <alignment horizontal="left" vertical="center" wrapText="1"/>
    </xf>
    <xf numFmtId="177" fontId="7" fillId="0" borderId="16" xfId="0" applyNumberFormat="1" applyFont="1" applyFill="1" applyBorder="1" applyAlignment="1">
      <alignment horizontal="center" vertical="center" wrapText="1" shrinkToFit="1"/>
    </xf>
    <xf numFmtId="177" fontId="7" fillId="0" borderId="17" xfId="0" applyNumberFormat="1" applyFont="1" applyFill="1" applyBorder="1" applyAlignment="1">
      <alignment horizontal="center" vertical="center" wrapText="1" shrinkToFit="1"/>
    </xf>
    <xf numFmtId="0" fontId="7" fillId="0" borderId="18" xfId="0" applyFont="1" applyFill="1" applyBorder="1" applyAlignment="1">
      <alignment vertical="center" wrapText="1"/>
    </xf>
    <xf numFmtId="0" fontId="7" fillId="0" borderId="19" xfId="0" applyFont="1" applyFill="1" applyBorder="1" applyAlignment="1">
      <alignment horizontal="left" vertical="center" wrapText="1"/>
    </xf>
    <xf numFmtId="177" fontId="7" fillId="0" borderId="20" xfId="0" applyNumberFormat="1" applyFont="1" applyFill="1" applyBorder="1" applyAlignment="1">
      <alignment horizontal="center" vertical="center" wrapText="1" shrinkToFit="1"/>
    </xf>
    <xf numFmtId="0" fontId="7" fillId="0" borderId="2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vertical="center" wrapText="1"/>
    </xf>
    <xf numFmtId="49" fontId="7" fillId="0" borderId="20" xfId="0" applyNumberFormat="1" applyFont="1" applyFill="1" applyBorder="1" applyAlignment="1">
      <alignment horizontal="center" vertical="center" wrapText="1" shrinkToFit="1"/>
    </xf>
    <xf numFmtId="0" fontId="7" fillId="0" borderId="26" xfId="0" applyFont="1" applyFill="1" applyBorder="1" applyAlignment="1">
      <alignment horizontal="right" vertical="center" wrapText="1"/>
    </xf>
    <xf numFmtId="0" fontId="7" fillId="0" borderId="19" xfId="0" applyFont="1" applyFill="1" applyBorder="1" applyAlignment="1">
      <alignment vertical="center" wrapText="1"/>
    </xf>
    <xf numFmtId="49" fontId="7" fillId="0" borderId="27" xfId="0" applyNumberFormat="1" applyFont="1" applyFill="1" applyBorder="1" applyAlignment="1">
      <alignment horizontal="center" vertical="center" wrapText="1" shrinkToFit="1"/>
    </xf>
    <xf numFmtId="0" fontId="7" fillId="0" borderId="28" xfId="0" applyFont="1" applyFill="1" applyBorder="1" applyAlignment="1">
      <alignment vertical="center" wrapText="1"/>
    </xf>
    <xf numFmtId="0" fontId="7" fillId="0" borderId="29" xfId="0" applyFont="1" applyFill="1" applyBorder="1" applyAlignment="1">
      <alignment horizontal="left" vertical="center" wrapText="1"/>
    </xf>
    <xf numFmtId="0" fontId="7" fillId="0" borderId="24" xfId="0" applyFont="1" applyFill="1" applyBorder="1" applyAlignment="1">
      <alignment vertical="center" wrapText="1"/>
    </xf>
    <xf numFmtId="0" fontId="4" fillId="0" borderId="0" xfId="0" applyFont="1" applyFill="1" applyAlignment="1">
      <alignment horizontal="right" vertical="center" wrapText="1"/>
    </xf>
    <xf numFmtId="0" fontId="4" fillId="0" borderId="13" xfId="0" applyNumberFormat="1" applyFont="1" applyFill="1" applyBorder="1" applyAlignment="1">
      <alignment vertical="center" wrapText="1"/>
    </xf>
    <xf numFmtId="177" fontId="4" fillId="0" borderId="13" xfId="0" applyNumberFormat="1" applyFont="1" applyFill="1" applyBorder="1" applyAlignment="1">
      <alignment horizontal="center" vertical="center" shrinkToFit="1"/>
    </xf>
    <xf numFmtId="38" fontId="4" fillId="0" borderId="13" xfId="49" applyFont="1" applyFill="1" applyBorder="1" applyAlignment="1">
      <alignment horizontal="center" vertical="center" shrinkToFit="1"/>
    </xf>
    <xf numFmtId="177" fontId="8" fillId="0" borderId="13" xfId="0" applyNumberFormat="1" applyFont="1" applyFill="1" applyBorder="1" applyAlignment="1">
      <alignment horizontal="center" vertical="center" shrinkToFit="1"/>
    </xf>
    <xf numFmtId="177" fontId="4" fillId="0" borderId="14" xfId="0" applyNumberFormat="1" applyFont="1" applyFill="1" applyBorder="1" applyAlignment="1">
      <alignment horizontal="center" vertical="center" wrapText="1" shrinkToFit="1"/>
    </xf>
    <xf numFmtId="0" fontId="7" fillId="0" borderId="28" xfId="0" applyNumberFormat="1" applyFont="1" applyFill="1" applyBorder="1" applyAlignment="1">
      <alignment horizontal="center" vertical="center" wrapText="1"/>
    </xf>
    <xf numFmtId="0" fontId="7" fillId="0" borderId="29" xfId="0" applyNumberFormat="1" applyFont="1" applyFill="1" applyBorder="1" applyAlignment="1">
      <alignment vertical="center" wrapText="1"/>
    </xf>
    <xf numFmtId="0" fontId="7" fillId="0" borderId="30" xfId="0"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49" fontId="7" fillId="0" borderId="34" xfId="0" applyNumberFormat="1" applyFont="1" applyFill="1" applyBorder="1" applyAlignment="1">
      <alignment horizontal="center" vertical="center" wrapText="1" shrinkToFit="1"/>
    </xf>
    <xf numFmtId="0" fontId="7" fillId="0" borderId="35" xfId="0" applyFont="1" applyFill="1" applyBorder="1" applyAlignment="1">
      <alignment horizontal="righ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177" fontId="7" fillId="0" borderId="38" xfId="0" applyNumberFormat="1" applyFont="1" applyFill="1" applyBorder="1" applyAlignment="1">
      <alignment horizontal="center" vertical="center" wrapText="1" shrinkToFit="1"/>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19" xfId="0" applyFont="1" applyFill="1" applyBorder="1" applyAlignment="1">
      <alignment vertical="center" wrapText="1"/>
    </xf>
    <xf numFmtId="0" fontId="4" fillId="0" borderId="18" xfId="0" applyFont="1" applyFill="1" applyBorder="1" applyAlignment="1">
      <alignment horizontal="right" vertical="center"/>
    </xf>
    <xf numFmtId="0" fontId="4" fillId="0" borderId="28" xfId="0" applyFont="1" applyFill="1" applyBorder="1" applyAlignment="1">
      <alignment vertical="center" wrapText="1"/>
    </xf>
    <xf numFmtId="9" fontId="7" fillId="0" borderId="39" xfId="0" applyNumberFormat="1" applyFont="1" applyFill="1" applyBorder="1" applyAlignment="1">
      <alignment horizontal="left" vertical="center" wrapText="1"/>
    </xf>
    <xf numFmtId="0" fontId="7" fillId="0" borderId="0" xfId="0" applyNumberFormat="1" applyFont="1" applyFill="1" applyBorder="1" applyAlignment="1">
      <alignment horizontal="right" wrapText="1"/>
    </xf>
    <xf numFmtId="0" fontId="7" fillId="0" borderId="0" xfId="0" applyFont="1" applyFill="1" applyBorder="1" applyAlignment="1">
      <alignment/>
    </xf>
    <xf numFmtId="177" fontId="7" fillId="0" borderId="40" xfId="0" applyNumberFormat="1" applyFont="1" applyFill="1" applyBorder="1" applyAlignment="1">
      <alignment horizontal="center" vertical="center" wrapText="1" shrinkToFit="1"/>
    </xf>
    <xf numFmtId="0" fontId="7" fillId="0" borderId="0" xfId="0" applyFont="1" applyFill="1" applyBorder="1" applyAlignment="1">
      <alignment horizontal="right" vertical="top" wrapText="1"/>
    </xf>
    <xf numFmtId="0" fontId="7" fillId="0" borderId="0" xfId="0" applyFont="1" applyFill="1" applyBorder="1" applyAlignment="1">
      <alignment vertical="top" wrapText="1"/>
    </xf>
    <xf numFmtId="0" fontId="7" fillId="0" borderId="36" xfId="0" applyFont="1" applyFill="1" applyBorder="1" applyAlignment="1">
      <alignment horizontal="right" vertical="top" wrapText="1"/>
    </xf>
    <xf numFmtId="0" fontId="7" fillId="0" borderId="36" xfId="0" applyFont="1" applyFill="1" applyBorder="1" applyAlignment="1">
      <alignment vertical="top" wrapText="1"/>
    </xf>
    <xf numFmtId="177" fontId="7" fillId="0" borderId="41" xfId="0" applyNumberFormat="1" applyFont="1" applyFill="1" applyBorder="1" applyAlignment="1">
      <alignment horizontal="center" vertical="center" wrapText="1" shrinkToFit="1"/>
    </xf>
    <xf numFmtId="0" fontId="11" fillId="0" borderId="13" xfId="0" applyFont="1" applyFill="1" applyBorder="1" applyAlignment="1">
      <alignment vertical="center"/>
    </xf>
    <xf numFmtId="0" fontId="12" fillId="0" borderId="13" xfId="0" applyNumberFormat="1" applyFont="1" applyFill="1" applyBorder="1" applyAlignment="1">
      <alignment vertical="center" wrapText="1"/>
    </xf>
    <xf numFmtId="0" fontId="4" fillId="0" borderId="13" xfId="0" applyNumberFormat="1" applyFont="1" applyFill="1" applyBorder="1" applyAlignment="1">
      <alignment horizontal="right" vertical="center" wrapText="1"/>
    </xf>
    <xf numFmtId="0" fontId="7" fillId="0" borderId="42" xfId="0" applyFont="1" applyFill="1" applyBorder="1" applyAlignment="1">
      <alignment horizontal="center" vertical="center" wrapText="1"/>
    </xf>
    <xf numFmtId="0" fontId="7" fillId="0" borderId="22"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right" vertical="center" wrapText="1"/>
    </xf>
    <xf numFmtId="0" fontId="7" fillId="0" borderId="24" xfId="0" applyNumberFormat="1" applyFont="1" applyFill="1" applyBorder="1" applyAlignment="1">
      <alignment vertical="center" wrapText="1"/>
    </xf>
    <xf numFmtId="177" fontId="7" fillId="0" borderId="43" xfId="0" applyNumberFormat="1" applyFont="1" applyFill="1" applyBorder="1" applyAlignment="1">
      <alignment horizontal="center" vertical="center" wrapText="1" shrinkToFit="1"/>
    </xf>
    <xf numFmtId="0" fontId="7" fillId="0" borderId="28" xfId="0" applyNumberFormat="1" applyFont="1" applyFill="1" applyBorder="1" applyAlignment="1">
      <alignment vertical="center" wrapText="1"/>
    </xf>
    <xf numFmtId="177" fontId="7" fillId="0" borderId="27" xfId="0" applyNumberFormat="1" applyFont="1" applyFill="1" applyBorder="1" applyAlignment="1">
      <alignment horizontal="center" vertical="center" wrapText="1" shrinkToFit="1"/>
    </xf>
    <xf numFmtId="0" fontId="7" fillId="0" borderId="29" xfId="0" applyFont="1" applyFill="1" applyBorder="1" applyAlignment="1">
      <alignment vertical="center" wrapText="1"/>
    </xf>
    <xf numFmtId="0" fontId="7" fillId="0" borderId="44" xfId="0" applyFont="1" applyFill="1" applyBorder="1" applyAlignment="1">
      <alignment vertical="center" wrapText="1"/>
    </xf>
    <xf numFmtId="0" fontId="7" fillId="0" borderId="37" xfId="0" applyNumberFormat="1" applyFont="1" applyFill="1" applyBorder="1" applyAlignment="1">
      <alignment vertical="center" wrapText="1"/>
    </xf>
    <xf numFmtId="38" fontId="7" fillId="0" borderId="0" xfId="49" applyFont="1" applyFill="1" applyBorder="1" applyAlignment="1">
      <alignment horizontal="center" vertical="center" shrinkToFit="1"/>
    </xf>
    <xf numFmtId="0" fontId="7" fillId="0" borderId="26" xfId="0" applyFont="1" applyFill="1" applyBorder="1" applyAlignment="1">
      <alignment horizontal="left" vertical="center" wrapText="1"/>
    </xf>
    <xf numFmtId="0" fontId="7" fillId="0" borderId="28" xfId="0" applyFont="1" applyFill="1" applyBorder="1" applyAlignment="1">
      <alignment horizontal="left" vertical="center" wrapText="1"/>
    </xf>
    <xf numFmtId="49" fontId="7" fillId="0" borderId="18" xfId="0" applyNumberFormat="1" applyFont="1" applyFill="1" applyBorder="1" applyAlignment="1">
      <alignment horizontal="right" vertical="top" wrapText="1"/>
    </xf>
    <xf numFmtId="0" fontId="7" fillId="0" borderId="29" xfId="0" applyFont="1" applyFill="1" applyBorder="1" applyAlignment="1">
      <alignment horizontal="left" vertical="top" wrapText="1"/>
    </xf>
    <xf numFmtId="0" fontId="7" fillId="0" borderId="42" xfId="0" applyFont="1" applyFill="1" applyBorder="1" applyAlignment="1">
      <alignment horizontal="left" vertical="center" wrapText="1"/>
    </xf>
    <xf numFmtId="0" fontId="7" fillId="0" borderId="45" xfId="0" applyFont="1" applyFill="1" applyBorder="1" applyAlignment="1">
      <alignment horizontal="right" vertical="center"/>
    </xf>
    <xf numFmtId="0" fontId="7" fillId="0" borderId="46" xfId="0" applyFont="1" applyFill="1" applyBorder="1" applyAlignment="1">
      <alignment vertical="center"/>
    </xf>
    <xf numFmtId="0" fontId="7" fillId="0" borderId="10" xfId="0" applyFont="1" applyFill="1" applyBorder="1" applyAlignment="1">
      <alignment vertical="center"/>
    </xf>
    <xf numFmtId="0" fontId="7" fillId="0" borderId="46" xfId="0" applyFont="1" applyFill="1" applyBorder="1" applyAlignment="1">
      <alignment horizontal="right" vertical="center"/>
    </xf>
    <xf numFmtId="177" fontId="7" fillId="0" borderId="47" xfId="0" applyNumberFormat="1" applyFont="1" applyFill="1" applyBorder="1" applyAlignment="1">
      <alignment horizontal="center" vertical="center" wrapText="1" shrinkToFit="1"/>
    </xf>
    <xf numFmtId="0" fontId="7" fillId="0" borderId="0" xfId="0" applyNumberFormat="1" applyFont="1" applyFill="1" applyAlignment="1">
      <alignment vertical="center" wrapText="1"/>
    </xf>
    <xf numFmtId="177" fontId="7" fillId="0" borderId="0" xfId="0" applyNumberFormat="1" applyFont="1" applyFill="1" applyAlignment="1">
      <alignment horizontal="center" vertical="center" shrinkToFit="1"/>
    </xf>
    <xf numFmtId="177" fontId="7" fillId="0" borderId="0"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wrapText="1" shrinkToFit="1"/>
    </xf>
    <xf numFmtId="0" fontId="4" fillId="0" borderId="13"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77" fontId="7" fillId="0" borderId="0" xfId="0" applyNumberFormat="1" applyFont="1" applyFill="1" applyBorder="1" applyAlignment="1">
      <alignment horizontal="center" vertical="center"/>
    </xf>
    <xf numFmtId="0" fontId="7" fillId="0" borderId="48" xfId="0" applyFont="1" applyFill="1" applyBorder="1" applyAlignment="1">
      <alignment vertical="center" wrapText="1"/>
    </xf>
    <xf numFmtId="177" fontId="7" fillId="0" borderId="49" xfId="0" applyNumberFormat="1" applyFont="1" applyFill="1" applyBorder="1" applyAlignment="1">
      <alignment horizontal="center" vertical="center" wrapText="1" shrinkToFit="1"/>
    </xf>
    <xf numFmtId="0" fontId="7" fillId="0" borderId="0" xfId="0" applyFont="1" applyFill="1" applyBorder="1" applyAlignment="1">
      <alignment horizontal="right" vertical="center"/>
    </xf>
    <xf numFmtId="0" fontId="4" fillId="0" borderId="0" xfId="0" applyFont="1" applyFill="1" applyBorder="1" applyAlignment="1">
      <alignment vertical="center" wrapText="1"/>
    </xf>
    <xf numFmtId="0" fontId="6" fillId="0" borderId="45" xfId="0" applyFont="1" applyFill="1" applyBorder="1" applyAlignment="1">
      <alignment horizontal="right" vertical="center"/>
    </xf>
    <xf numFmtId="0" fontId="6" fillId="0" borderId="46" xfId="0" applyFont="1" applyFill="1" applyBorder="1" applyAlignment="1">
      <alignment vertical="center"/>
    </xf>
    <xf numFmtId="0" fontId="60" fillId="0" borderId="0" xfId="0" applyFont="1" applyAlignment="1">
      <alignment vertical="center"/>
    </xf>
    <xf numFmtId="0" fontId="7" fillId="0" borderId="0" xfId="0" applyFont="1" applyFill="1" applyAlignment="1">
      <alignment horizontal="center" vertical="center"/>
    </xf>
    <xf numFmtId="177" fontId="4" fillId="0" borderId="0" xfId="0" applyNumberFormat="1" applyFont="1" applyFill="1" applyBorder="1" applyAlignment="1">
      <alignment vertical="center"/>
    </xf>
    <xf numFmtId="38" fontId="4"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7" fillId="0" borderId="42" xfId="0" applyFont="1" applyFill="1" applyBorder="1" applyAlignment="1">
      <alignment horizontal="right" vertical="center" wrapText="1"/>
    </xf>
    <xf numFmtId="0" fontId="7" fillId="0" borderId="30" xfId="0" applyFont="1" applyFill="1" applyBorder="1" applyAlignment="1">
      <alignment horizontal="right" vertical="center" wrapText="1"/>
    </xf>
    <xf numFmtId="0" fontId="10" fillId="0" borderId="0" xfId="0" applyFont="1" applyFill="1" applyBorder="1" applyAlignment="1">
      <alignment horizontal="left" vertical="center"/>
    </xf>
    <xf numFmtId="177" fontId="10" fillId="0" borderId="10" xfId="0" applyNumberFormat="1" applyFont="1" applyFill="1" applyBorder="1" applyAlignment="1">
      <alignment horizontal="center" vertical="center" wrapText="1" shrinkToFit="1"/>
    </xf>
    <xf numFmtId="177" fontId="10" fillId="0" borderId="50" xfId="0" applyNumberFormat="1" applyFont="1" applyFill="1" applyBorder="1" applyAlignment="1">
      <alignment horizontal="center" vertical="center" shrinkToFit="1"/>
    </xf>
    <xf numFmtId="177" fontId="10" fillId="0" borderId="51" xfId="0" applyNumberFormat="1" applyFont="1" applyFill="1" applyBorder="1" applyAlignment="1">
      <alignment horizontal="center" vertical="center" shrinkToFit="1"/>
    </xf>
    <xf numFmtId="177" fontId="10" fillId="0" borderId="52" xfId="0" applyNumberFormat="1" applyFont="1" applyFill="1" applyBorder="1" applyAlignment="1">
      <alignment horizontal="center" vertical="center" shrinkToFit="1"/>
    </xf>
    <xf numFmtId="177" fontId="10" fillId="0" borderId="53" xfId="0" applyNumberFormat="1" applyFont="1" applyFill="1" applyBorder="1" applyAlignment="1">
      <alignment horizontal="center" vertical="center" shrinkToFit="1"/>
    </xf>
    <xf numFmtId="177" fontId="10" fillId="0" borderId="25" xfId="0" applyNumberFormat="1" applyFont="1" applyFill="1" applyBorder="1" applyAlignment="1">
      <alignment horizontal="center" vertical="center" shrinkToFit="1"/>
    </xf>
    <xf numFmtId="177" fontId="10" fillId="0" borderId="23" xfId="0" applyNumberFormat="1" applyFont="1" applyFill="1" applyBorder="1" applyAlignment="1">
      <alignment horizontal="center" vertical="center" shrinkToFit="1"/>
    </xf>
    <xf numFmtId="177" fontId="10" fillId="0" borderId="22" xfId="0" applyNumberFormat="1" applyFont="1" applyFill="1" applyBorder="1" applyAlignment="1">
      <alignment horizontal="center" vertical="center" shrinkToFit="1"/>
    </xf>
    <xf numFmtId="177" fontId="10" fillId="0" borderId="54" xfId="0" applyNumberFormat="1" applyFont="1" applyFill="1" applyBorder="1" applyAlignment="1">
      <alignment horizontal="center" vertical="center" shrinkToFit="1"/>
    </xf>
    <xf numFmtId="0" fontId="7" fillId="0" borderId="55" xfId="0" applyFont="1" applyFill="1" applyBorder="1" applyAlignment="1">
      <alignment horizontal="center" vertical="center" wrapText="1"/>
    </xf>
    <xf numFmtId="0" fontId="7" fillId="0" borderId="56" xfId="0" applyFont="1" applyFill="1" applyBorder="1" applyAlignment="1">
      <alignment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vertical="top" wrapText="1"/>
    </xf>
    <xf numFmtId="177" fontId="10" fillId="0" borderId="56" xfId="0" applyNumberFormat="1" applyFont="1" applyFill="1" applyBorder="1" applyAlignment="1">
      <alignment horizontal="center" vertical="center" shrinkToFit="1"/>
    </xf>
    <xf numFmtId="177" fontId="10" fillId="0" borderId="58" xfId="0" applyNumberFormat="1" applyFont="1" applyFill="1" applyBorder="1" applyAlignment="1">
      <alignment horizontal="center" vertical="center" shrinkToFit="1"/>
    </xf>
    <xf numFmtId="177" fontId="10" fillId="0" borderId="25" xfId="0" applyNumberFormat="1" applyFont="1" applyFill="1" applyBorder="1" applyAlignment="1">
      <alignment horizontal="center" vertical="center"/>
    </xf>
    <xf numFmtId="177" fontId="10" fillId="0" borderId="23" xfId="0" applyNumberFormat="1" applyFont="1" applyFill="1" applyBorder="1" applyAlignment="1">
      <alignment horizontal="center" vertical="center" wrapText="1" shrinkToFit="1"/>
    </xf>
    <xf numFmtId="0" fontId="7" fillId="0" borderId="59" xfId="0" applyFont="1" applyFill="1" applyBorder="1" applyAlignment="1">
      <alignment vertical="center" wrapText="1"/>
    </xf>
    <xf numFmtId="177" fontId="10" fillId="0" borderId="59" xfId="0" applyNumberFormat="1" applyFont="1" applyFill="1" applyBorder="1" applyAlignment="1">
      <alignment horizontal="center" vertical="center" wrapText="1"/>
    </xf>
    <xf numFmtId="177" fontId="10" fillId="0" borderId="56" xfId="0" applyNumberFormat="1" applyFont="1" applyFill="1" applyBorder="1" applyAlignment="1">
      <alignment horizontal="center" vertical="center" wrapText="1"/>
    </xf>
    <xf numFmtId="177" fontId="10" fillId="0" borderId="18" xfId="0" applyNumberFormat="1" applyFont="1" applyFill="1" applyBorder="1" applyAlignment="1">
      <alignment horizontal="center" vertical="center" shrinkToFit="1"/>
    </xf>
    <xf numFmtId="49" fontId="10" fillId="0" borderId="19" xfId="0" applyNumberFormat="1" applyFont="1" applyFill="1" applyBorder="1" applyAlignment="1">
      <alignment horizontal="center" vertical="center" wrapText="1" shrinkToFit="1"/>
    </xf>
    <xf numFmtId="0" fontId="7" fillId="0" borderId="60" xfId="0" applyFont="1" applyFill="1" applyBorder="1" applyAlignment="1">
      <alignment vertical="center" wrapText="1"/>
    </xf>
    <xf numFmtId="177" fontId="10" fillId="0" borderId="60" xfId="0" applyNumberFormat="1" applyFont="1" applyFill="1" applyBorder="1" applyAlignment="1">
      <alignment horizontal="center" vertical="center" shrinkToFit="1"/>
    </xf>
    <xf numFmtId="0" fontId="7" fillId="0" borderId="61" xfId="0" applyFont="1" applyFill="1" applyBorder="1" applyAlignment="1">
      <alignment vertical="center" wrapText="1"/>
    </xf>
    <xf numFmtId="0" fontId="7" fillId="0" borderId="62" xfId="0" applyFont="1" applyFill="1" applyBorder="1" applyAlignment="1">
      <alignment vertical="top" wrapText="1"/>
    </xf>
    <xf numFmtId="177" fontId="10" fillId="0" borderId="61" xfId="0" applyNumberFormat="1" applyFont="1" applyFill="1" applyBorder="1" applyAlignment="1">
      <alignment horizontal="center" vertical="center" shrinkToFit="1"/>
    </xf>
    <xf numFmtId="177" fontId="10" fillId="0" borderId="0" xfId="0" applyNumberFormat="1" applyFont="1" applyFill="1" applyBorder="1" applyAlignment="1">
      <alignment horizontal="center" vertical="center" shrinkToFit="1"/>
    </xf>
    <xf numFmtId="177" fontId="10" fillId="0" borderId="28" xfId="0" applyNumberFormat="1" applyFont="1" applyFill="1" applyBorder="1" applyAlignment="1">
      <alignment horizontal="center" vertical="center" shrinkToFit="1"/>
    </xf>
    <xf numFmtId="177" fontId="10" fillId="0" borderId="29" xfId="0" applyNumberFormat="1" applyFont="1" applyFill="1" applyBorder="1" applyAlignment="1">
      <alignment horizontal="center" vertical="center" shrinkToFit="1"/>
    </xf>
    <xf numFmtId="49" fontId="10" fillId="0" borderId="29" xfId="0" applyNumberFormat="1" applyFont="1" applyFill="1" applyBorder="1" applyAlignment="1">
      <alignment horizontal="center" vertical="center" wrapText="1" shrinkToFit="1"/>
    </xf>
    <xf numFmtId="177" fontId="10" fillId="0" borderId="24" xfId="0" applyNumberFormat="1"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63" xfId="0" applyNumberFormat="1" applyFont="1" applyFill="1" applyBorder="1" applyAlignment="1">
      <alignment horizontal="center" vertical="center" shrinkToFit="1"/>
    </xf>
    <xf numFmtId="49" fontId="10" fillId="0" borderId="32" xfId="0" applyNumberFormat="1" applyFont="1" applyFill="1" applyBorder="1" applyAlignment="1">
      <alignment horizontal="center" vertical="center" wrapText="1" shrinkToFit="1"/>
    </xf>
    <xf numFmtId="177" fontId="10" fillId="0" borderId="64" xfId="0" applyNumberFormat="1" applyFont="1" applyFill="1" applyBorder="1" applyAlignment="1">
      <alignment horizontal="center" vertical="center"/>
    </xf>
    <xf numFmtId="38" fontId="10" fillId="0" borderId="64" xfId="49" applyFont="1" applyFill="1" applyBorder="1" applyAlignment="1">
      <alignment vertical="center" shrinkToFit="1"/>
    </xf>
    <xf numFmtId="177" fontId="10" fillId="0" borderId="36" xfId="0" applyNumberFormat="1" applyFont="1" applyFill="1" applyBorder="1" applyAlignment="1">
      <alignment horizontal="center" vertical="center" shrinkToFit="1"/>
    </xf>
    <xf numFmtId="0" fontId="10" fillId="0" borderId="46" xfId="0" applyFont="1" applyFill="1" applyBorder="1" applyAlignment="1">
      <alignment horizontal="center" vertical="center"/>
    </xf>
    <xf numFmtId="177" fontId="10" fillId="0" borderId="65" xfId="0" applyNumberFormat="1" applyFont="1" applyFill="1" applyBorder="1" applyAlignment="1">
      <alignment horizontal="center" vertical="center" wrapText="1" shrinkToFit="1"/>
    </xf>
    <xf numFmtId="177" fontId="10" fillId="0" borderId="65" xfId="0" applyNumberFormat="1" applyFont="1" applyFill="1" applyBorder="1" applyAlignment="1">
      <alignment horizontal="center" vertical="center" shrinkToFit="1"/>
    </xf>
    <xf numFmtId="177" fontId="10" fillId="0" borderId="66" xfId="0" applyNumberFormat="1" applyFont="1" applyFill="1" applyBorder="1" applyAlignment="1">
      <alignment horizontal="center" vertical="center" shrinkToFit="1"/>
    </xf>
    <xf numFmtId="0" fontId="10" fillId="0" borderId="47" xfId="0" applyFont="1" applyFill="1" applyBorder="1" applyAlignment="1">
      <alignment horizontal="center" vertical="center"/>
    </xf>
    <xf numFmtId="0" fontId="4" fillId="0" borderId="19" xfId="0" applyNumberFormat="1" applyFont="1" applyFill="1" applyBorder="1" applyAlignment="1">
      <alignment vertical="center" wrapText="1"/>
    </xf>
    <xf numFmtId="0" fontId="4" fillId="0" borderId="19" xfId="0" applyFont="1" applyFill="1" applyBorder="1" applyAlignment="1">
      <alignment horizontal="right" vertical="center"/>
    </xf>
    <xf numFmtId="177" fontId="10" fillId="0" borderId="44" xfId="0" applyNumberFormat="1" applyFont="1" applyFill="1" applyBorder="1" applyAlignment="1">
      <alignment horizontal="center" vertical="center" shrinkToFit="1"/>
    </xf>
    <xf numFmtId="177" fontId="10" fillId="0" borderId="13" xfId="0" applyNumberFormat="1" applyFont="1" applyFill="1" applyBorder="1" applyAlignment="1">
      <alignment horizontal="center" vertical="center" shrinkToFit="1"/>
    </xf>
    <xf numFmtId="38" fontId="10" fillId="0" borderId="13" xfId="49" applyFont="1" applyFill="1" applyBorder="1" applyAlignment="1">
      <alignment horizontal="right" vertical="center" shrinkToFit="1"/>
    </xf>
    <xf numFmtId="177" fontId="10" fillId="0" borderId="37" xfId="0" applyNumberFormat="1" applyFont="1" applyFill="1" applyBorder="1" applyAlignment="1">
      <alignment horizontal="center" vertical="center" shrinkToFit="1"/>
    </xf>
    <xf numFmtId="177" fontId="10" fillId="0" borderId="10" xfId="0" applyNumberFormat="1" applyFont="1" applyFill="1" applyBorder="1" applyAlignment="1">
      <alignment horizontal="center" vertical="center"/>
    </xf>
    <xf numFmtId="38" fontId="10" fillId="0" borderId="65" xfId="49" applyFont="1" applyFill="1" applyBorder="1" applyAlignment="1">
      <alignment horizontal="right" vertical="center" shrinkToFit="1"/>
    </xf>
    <xf numFmtId="177" fontId="10" fillId="0" borderId="0" xfId="0" applyNumberFormat="1" applyFont="1" applyFill="1" applyAlignment="1">
      <alignment horizontal="center" vertical="center" shrinkToFit="1"/>
    </xf>
    <xf numFmtId="38" fontId="10" fillId="0" borderId="0" xfId="49" applyFont="1" applyFill="1" applyBorder="1" applyAlignment="1">
      <alignment horizontal="center" vertical="center" shrinkToFit="1"/>
    </xf>
    <xf numFmtId="177" fontId="10" fillId="0" borderId="0" xfId="0" applyNumberFormat="1" applyFont="1" applyFill="1" applyBorder="1" applyAlignment="1">
      <alignment horizontal="center" vertical="center" wrapText="1" shrinkToFit="1"/>
    </xf>
    <xf numFmtId="38" fontId="10" fillId="0" borderId="13" xfId="49" applyFont="1" applyFill="1" applyBorder="1" applyAlignment="1">
      <alignment horizontal="center" vertical="center" shrinkToFit="1"/>
    </xf>
    <xf numFmtId="177" fontId="10" fillId="0" borderId="60" xfId="0" applyNumberFormat="1" applyFont="1" applyFill="1" applyBorder="1" applyAlignment="1">
      <alignment horizontal="center" vertical="center"/>
    </xf>
    <xf numFmtId="177" fontId="10" fillId="0" borderId="24" xfId="0" applyNumberFormat="1" applyFont="1" applyFill="1" applyBorder="1" applyAlignment="1">
      <alignment horizontal="center" vertical="center"/>
    </xf>
    <xf numFmtId="177" fontId="10" fillId="0" borderId="22" xfId="0" applyNumberFormat="1" applyFont="1" applyFill="1" applyBorder="1" applyAlignment="1">
      <alignment horizontal="center" vertical="center"/>
    </xf>
    <xf numFmtId="177" fontId="61" fillId="0" borderId="28" xfId="0" applyNumberFormat="1" applyFont="1" applyFill="1" applyBorder="1" applyAlignment="1">
      <alignment horizontal="center" vertical="center" shrinkToFit="1"/>
    </xf>
    <xf numFmtId="177" fontId="10" fillId="0" borderId="37" xfId="0" applyNumberFormat="1" applyFont="1" applyFill="1" applyBorder="1" applyAlignment="1">
      <alignment horizontal="center" vertical="center"/>
    </xf>
    <xf numFmtId="38" fontId="10" fillId="0" borderId="64" xfId="49" applyFont="1" applyFill="1" applyBorder="1" applyAlignment="1">
      <alignment horizontal="right" vertical="center" shrinkToFit="1"/>
    </xf>
    <xf numFmtId="177" fontId="10" fillId="0" borderId="0" xfId="0" applyNumberFormat="1" applyFont="1" applyFill="1" applyBorder="1" applyAlignment="1">
      <alignment horizontal="center" vertical="center"/>
    </xf>
    <xf numFmtId="177" fontId="10" fillId="0" borderId="48"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wrapText="1" shrinkToFit="1"/>
    </xf>
    <xf numFmtId="0" fontId="15" fillId="0" borderId="60" xfId="0" applyFont="1" applyFill="1" applyBorder="1" applyAlignment="1">
      <alignment vertical="center" wrapText="1"/>
    </xf>
    <xf numFmtId="38" fontId="10" fillId="4" borderId="50" xfId="49" applyFont="1" applyFill="1" applyBorder="1" applyAlignment="1">
      <alignment horizontal="right" vertical="center" shrinkToFit="1"/>
    </xf>
    <xf numFmtId="38" fontId="10" fillId="4" borderId="52" xfId="49" applyFont="1" applyFill="1" applyBorder="1" applyAlignment="1">
      <alignment horizontal="right" vertical="center" shrinkToFit="1"/>
    </xf>
    <xf numFmtId="38" fontId="10" fillId="4" borderId="25" xfId="49" applyFont="1" applyFill="1" applyBorder="1" applyAlignment="1">
      <alignment horizontal="right" vertical="center" shrinkToFit="1"/>
    </xf>
    <xf numFmtId="38" fontId="10" fillId="4" borderId="18" xfId="49" applyFont="1" applyFill="1" applyBorder="1" applyAlignment="1">
      <alignment horizontal="right" vertical="center" shrinkToFit="1"/>
    </xf>
    <xf numFmtId="38" fontId="10" fillId="4" borderId="21" xfId="49" applyFont="1" applyFill="1" applyBorder="1" applyAlignment="1">
      <alignment horizontal="right" vertical="center" shrinkToFit="1"/>
    </xf>
    <xf numFmtId="38" fontId="10" fillId="4" borderId="0" xfId="49" applyFont="1" applyFill="1" applyBorder="1" applyAlignment="1">
      <alignment horizontal="right" vertical="center" shrinkToFit="1"/>
    </xf>
    <xf numFmtId="38" fontId="10" fillId="4" borderId="19" xfId="49" applyFont="1" applyFill="1" applyBorder="1" applyAlignment="1">
      <alignment horizontal="right" vertical="center" wrapText="1" shrinkToFit="1"/>
    </xf>
    <xf numFmtId="0" fontId="7" fillId="0" borderId="21"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4"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58" xfId="0" applyFont="1" applyFill="1" applyBorder="1" applyAlignment="1">
      <alignment vertical="top" wrapText="1"/>
    </xf>
    <xf numFmtId="0" fontId="13" fillId="0" borderId="25" xfId="0" applyFont="1" applyFill="1" applyBorder="1" applyAlignment="1">
      <alignment horizontal="center" vertical="center" wrapText="1"/>
    </xf>
    <xf numFmtId="38" fontId="10" fillId="4" borderId="25" xfId="49" applyFont="1" applyFill="1" applyBorder="1" applyAlignment="1">
      <alignment horizontal="right" vertical="center" shrinkToFit="1"/>
    </xf>
    <xf numFmtId="0" fontId="4" fillId="0" borderId="32" xfId="0" applyFont="1" applyFill="1" applyBorder="1" applyAlignment="1">
      <alignment horizontal="left" vertical="center" wrapText="1"/>
    </xf>
    <xf numFmtId="0" fontId="4" fillId="0" borderId="67" xfId="0" applyFont="1" applyFill="1" applyBorder="1" applyAlignment="1">
      <alignment horizontal="left" vertical="center" wrapText="1"/>
    </xf>
    <xf numFmtId="38" fontId="10" fillId="4" borderId="63" xfId="49" applyFont="1" applyFill="1" applyBorder="1" applyAlignment="1">
      <alignment horizontal="right" vertical="center" shrinkToFit="1"/>
    </xf>
    <xf numFmtId="38" fontId="10" fillId="4" borderId="48" xfId="49" applyFont="1" applyFill="1" applyBorder="1" applyAlignment="1">
      <alignment horizontal="right" vertical="center" shrinkToFit="1"/>
    </xf>
    <xf numFmtId="0" fontId="4" fillId="0" borderId="31" xfId="0" applyFont="1" applyFill="1" applyBorder="1" applyAlignment="1">
      <alignment horizontal="left" vertical="center"/>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41" xfId="0" applyFont="1" applyFill="1" applyBorder="1" applyAlignment="1">
      <alignment horizontal="left" vertical="center"/>
    </xf>
    <xf numFmtId="0" fontId="4" fillId="0" borderId="69" xfId="0" applyFont="1" applyFill="1" applyBorder="1" applyAlignment="1">
      <alignment horizontal="left" vertical="center" wrapText="1"/>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4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0" xfId="0" applyFont="1" applyFill="1" applyBorder="1" applyAlignment="1">
      <alignment horizontal="left" vertical="top" wrapText="1"/>
    </xf>
    <xf numFmtId="38" fontId="10" fillId="4" borderId="71" xfId="49" applyFont="1" applyFill="1" applyBorder="1" applyAlignment="1">
      <alignment horizontal="right" vertical="center" wrapText="1" shrinkToFit="1"/>
    </xf>
    <xf numFmtId="0" fontId="14" fillId="4" borderId="21" xfId="0" applyFont="1" applyFill="1" applyBorder="1" applyAlignment="1">
      <alignment horizontal="right" vertical="center" wrapText="1" shrinkToFit="1"/>
    </xf>
    <xf numFmtId="0" fontId="14" fillId="4" borderId="25" xfId="0" applyFont="1" applyFill="1" applyBorder="1" applyAlignment="1">
      <alignment horizontal="right" vertical="center" wrapText="1" shrinkToFit="1"/>
    </xf>
    <xf numFmtId="49" fontId="10" fillId="0" borderId="72" xfId="0" applyNumberFormat="1" applyFont="1" applyFill="1" applyBorder="1" applyAlignment="1">
      <alignment horizontal="center" vertical="center" wrapText="1" shrinkToFit="1"/>
    </xf>
    <xf numFmtId="0" fontId="14" fillId="0" borderId="54" xfId="0" applyFont="1" applyBorder="1" applyAlignment="1">
      <alignment horizontal="center" vertical="center" wrapText="1" shrinkToFit="1"/>
    </xf>
    <xf numFmtId="0" fontId="14" fillId="0" borderId="58" xfId="0" applyFont="1" applyBorder="1" applyAlignment="1">
      <alignment horizontal="center" vertical="center" wrapText="1" shrinkToFit="1"/>
    </xf>
    <xf numFmtId="49" fontId="7" fillId="0" borderId="73" xfId="0" applyNumberFormat="1" applyFont="1" applyFill="1" applyBorder="1" applyAlignment="1">
      <alignment horizontal="center" vertical="center" wrapText="1" shrinkToFit="1"/>
    </xf>
    <xf numFmtId="0" fontId="0" fillId="0" borderId="74"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7" fillId="0" borderId="2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0" fillId="0" borderId="36" xfId="0"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68" xfId="0" applyFont="1" applyFill="1"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7" fillId="0" borderId="75" xfId="0" applyFont="1" applyFill="1" applyBorder="1" applyAlignment="1">
      <alignment vertical="center" wrapText="1"/>
    </xf>
    <xf numFmtId="0" fontId="0" fillId="0" borderId="54" xfId="0" applyBorder="1" applyAlignment="1">
      <alignment vertical="center" wrapText="1"/>
    </xf>
    <xf numFmtId="0" fontId="0" fillId="0" borderId="58" xfId="0" applyBorder="1" applyAlignment="1">
      <alignment vertical="center" wrapText="1"/>
    </xf>
    <xf numFmtId="0" fontId="7" fillId="0" borderId="4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15" fillId="0" borderId="1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4" xfId="0" applyFont="1" applyFill="1" applyBorder="1" applyAlignment="1">
      <alignment horizontal="left" vertical="center" wrapText="1"/>
    </xf>
    <xf numFmtId="177" fontId="7" fillId="0" borderId="76" xfId="0" applyNumberFormat="1" applyFont="1" applyFill="1" applyBorder="1" applyAlignment="1">
      <alignment horizontal="center" vertical="center" wrapText="1" shrinkToFit="1"/>
    </xf>
    <xf numFmtId="177" fontId="7" fillId="0" borderId="43" xfId="0" applyNumberFormat="1" applyFont="1" applyFill="1" applyBorder="1" applyAlignment="1">
      <alignment horizontal="center" vertical="center" wrapText="1" shrinkToFit="1"/>
    </xf>
    <xf numFmtId="0" fontId="7" fillId="0" borderId="23" xfId="0" applyNumberFormat="1" applyFont="1" applyFill="1" applyBorder="1" applyAlignment="1">
      <alignment horizontal="left" vertical="center" wrapText="1"/>
    </xf>
    <xf numFmtId="177" fontId="7" fillId="0" borderId="40" xfId="0" applyNumberFormat="1" applyFont="1" applyFill="1" applyBorder="1" applyAlignment="1">
      <alignment horizontal="center" vertical="center" wrapText="1" shrinkToFit="1"/>
    </xf>
    <xf numFmtId="0" fontId="7" fillId="0" borderId="77" xfId="0" applyFont="1" applyFill="1" applyBorder="1" applyAlignment="1">
      <alignment horizontal="right" vertical="center" wrapText="1"/>
    </xf>
    <xf numFmtId="0" fontId="7" fillId="0" borderId="42" xfId="0" applyFont="1" applyFill="1" applyBorder="1" applyAlignment="1">
      <alignment horizontal="right" vertical="center" wrapText="1"/>
    </xf>
    <xf numFmtId="0" fontId="7" fillId="0" borderId="7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50"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38" fontId="10" fillId="4" borderId="71" xfId="49" applyFont="1" applyFill="1" applyBorder="1" applyAlignment="1">
      <alignment horizontal="right" vertical="center"/>
    </xf>
    <xf numFmtId="38" fontId="10" fillId="4" borderId="25" xfId="49" applyFont="1" applyFill="1" applyBorder="1" applyAlignment="1">
      <alignment horizontal="right" vertical="center"/>
    </xf>
    <xf numFmtId="177" fontId="10" fillId="0" borderId="72" xfId="0" applyNumberFormat="1" applyFont="1" applyFill="1" applyBorder="1" applyAlignment="1">
      <alignment horizontal="center" vertical="center" shrinkToFit="1"/>
    </xf>
    <xf numFmtId="177" fontId="10" fillId="0" borderId="54" xfId="0" applyNumberFormat="1" applyFont="1" applyFill="1" applyBorder="1" applyAlignment="1">
      <alignment horizontal="center" vertical="center" shrinkToFit="1"/>
    </xf>
    <xf numFmtId="0" fontId="7" fillId="0" borderId="21" xfId="0" applyNumberFormat="1" applyFont="1" applyFill="1" applyBorder="1" applyAlignment="1">
      <alignment horizontal="left" vertical="center" wrapText="1"/>
    </xf>
    <xf numFmtId="0" fontId="7" fillId="0" borderId="54" xfId="0" applyNumberFormat="1" applyFont="1" applyFill="1" applyBorder="1" applyAlignment="1">
      <alignment horizontal="left" vertical="center"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65"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177" fontId="10" fillId="0" borderId="65" xfId="0" applyNumberFormat="1" applyFont="1" applyFill="1" applyBorder="1" applyAlignment="1">
      <alignment horizontal="center" vertical="center" shrinkToFit="1"/>
    </xf>
    <xf numFmtId="177" fontId="10" fillId="0" borderId="66" xfId="0" applyNumberFormat="1" applyFont="1" applyFill="1" applyBorder="1" applyAlignment="1">
      <alignment horizontal="center" vertical="center" shrinkToFit="1"/>
    </xf>
    <xf numFmtId="0" fontId="7" fillId="0" borderId="7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4" xfId="0" applyFont="1" applyFill="1" applyBorder="1" applyAlignment="1">
      <alignment horizontal="left" vertical="center" wrapText="1"/>
    </xf>
    <xf numFmtId="0" fontId="7" fillId="0" borderId="51" xfId="0" applyNumberFormat="1" applyFont="1" applyFill="1" applyBorder="1" applyAlignment="1">
      <alignment horizontal="left" vertical="center" wrapText="1"/>
    </xf>
    <xf numFmtId="38" fontId="10" fillId="0" borderId="72" xfId="49" applyFont="1" applyFill="1" applyBorder="1" applyAlignment="1">
      <alignment horizontal="center" vertical="center"/>
    </xf>
    <xf numFmtId="38" fontId="10" fillId="0" borderId="58" xfId="49" applyFont="1" applyFill="1" applyBorder="1" applyAlignment="1">
      <alignment horizontal="center" vertical="center"/>
    </xf>
    <xf numFmtId="0" fontId="7" fillId="0" borderId="63"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63" xfId="0" applyFont="1" applyFill="1" applyBorder="1" applyAlignment="1">
      <alignment horizontal="left" vertical="top" wrapText="1"/>
    </xf>
    <xf numFmtId="0" fontId="7" fillId="0" borderId="80" xfId="0" applyFont="1" applyFill="1" applyBorder="1" applyAlignment="1">
      <alignment horizontal="left" vertical="top" wrapText="1"/>
    </xf>
    <xf numFmtId="0" fontId="0" fillId="0" borderId="42" xfId="0" applyBorder="1" applyAlignment="1">
      <alignment vertical="center"/>
    </xf>
    <xf numFmtId="0" fontId="0" fillId="0" borderId="30" xfId="0" applyBorder="1" applyAlignment="1">
      <alignment vertical="center"/>
    </xf>
    <xf numFmtId="0" fontId="7" fillId="0" borderId="72" xfId="0" applyFont="1" applyFill="1" applyBorder="1" applyAlignment="1">
      <alignment vertical="center" wrapText="1"/>
    </xf>
    <xf numFmtId="0" fontId="0" fillId="0" borderId="54" xfId="0" applyBorder="1" applyAlignment="1">
      <alignment vertical="center"/>
    </xf>
    <xf numFmtId="0" fontId="0" fillId="0" borderId="58" xfId="0" applyBorder="1" applyAlignment="1">
      <alignmen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7" fillId="0" borderId="54" xfId="0" applyFont="1" applyFill="1" applyBorder="1" applyAlignment="1">
      <alignment vertical="center" wrapText="1"/>
    </xf>
    <xf numFmtId="0" fontId="0" fillId="0" borderId="54" xfId="0" applyFont="1" applyFill="1" applyBorder="1" applyAlignment="1">
      <alignment vertical="center" wrapText="1"/>
    </xf>
    <xf numFmtId="0" fontId="0" fillId="0" borderId="44" xfId="0" applyFont="1" applyFill="1" applyBorder="1" applyAlignment="1">
      <alignment vertical="center" wrapText="1"/>
    </xf>
    <xf numFmtId="0" fontId="7" fillId="0" borderId="32" xfId="0" applyFont="1" applyFill="1" applyBorder="1" applyAlignment="1">
      <alignment horizontal="left" vertical="center" wrapText="1"/>
    </xf>
    <xf numFmtId="177" fontId="7" fillId="0" borderId="41" xfId="0" applyNumberFormat="1" applyFont="1" applyFill="1" applyBorder="1" applyAlignment="1">
      <alignment horizontal="center" vertical="center" wrapText="1" shrinkToFit="1"/>
    </xf>
    <xf numFmtId="0" fontId="7" fillId="0" borderId="22" xfId="0" applyFont="1" applyFill="1" applyBorder="1" applyAlignment="1">
      <alignment horizontal="left" vertical="center"/>
    </xf>
    <xf numFmtId="0" fontId="7" fillId="0" borderId="37" xfId="0" applyFont="1" applyFill="1" applyBorder="1" applyAlignment="1">
      <alignment horizontal="left" vertical="center"/>
    </xf>
    <xf numFmtId="177" fontId="10" fillId="0" borderId="81" xfId="0" applyNumberFormat="1" applyFont="1" applyFill="1" applyBorder="1" applyAlignment="1">
      <alignment horizontal="center" vertical="center"/>
    </xf>
    <xf numFmtId="0" fontId="14" fillId="0" borderId="37" xfId="0" applyFont="1" applyFill="1" applyBorder="1" applyAlignment="1">
      <alignment horizontal="center" vertical="center"/>
    </xf>
    <xf numFmtId="38" fontId="10" fillId="4" borderId="21" xfId="49" applyFont="1" applyFill="1" applyBorder="1" applyAlignment="1">
      <alignment horizontal="right" vertical="center" shrinkToFit="1"/>
    </xf>
    <xf numFmtId="38" fontId="10" fillId="4" borderId="64" xfId="49" applyFont="1" applyFill="1" applyBorder="1" applyAlignment="1">
      <alignment horizontal="right" vertical="center" shrinkToFit="1"/>
    </xf>
    <xf numFmtId="177" fontId="10" fillId="0" borderId="44" xfId="0" applyNumberFormat="1" applyFont="1" applyFill="1" applyBorder="1" applyAlignment="1">
      <alignment horizontal="center" vertical="center" shrinkToFit="1"/>
    </xf>
    <xf numFmtId="0" fontId="7" fillId="0" borderId="72"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NumberFormat="1" applyFont="1" applyFill="1" applyBorder="1" applyAlignment="1">
      <alignment horizontal="left" vertical="center" wrapText="1"/>
    </xf>
    <xf numFmtId="0" fontId="7" fillId="0" borderId="24" xfId="0" applyNumberFormat="1" applyFont="1" applyFill="1" applyBorder="1" applyAlignment="1">
      <alignment horizontal="left" vertical="center" wrapText="1"/>
    </xf>
    <xf numFmtId="177" fontId="10" fillId="0" borderId="59" xfId="0" applyNumberFormat="1" applyFont="1" applyFill="1" applyBorder="1" applyAlignment="1">
      <alignment horizontal="center" vertical="center" shrinkToFit="1"/>
    </xf>
    <xf numFmtId="177" fontId="10" fillId="0" borderId="24" xfId="0" applyNumberFormat="1" applyFont="1" applyFill="1" applyBorder="1" applyAlignment="1">
      <alignment horizontal="center" vertical="center" shrinkToFit="1"/>
    </xf>
    <xf numFmtId="38" fontId="10" fillId="4" borderId="71" xfId="49" applyFont="1" applyFill="1" applyBorder="1" applyAlignment="1">
      <alignment horizontal="right" vertical="center" shrinkToFit="1"/>
    </xf>
    <xf numFmtId="38" fontId="10" fillId="4" borderId="25" xfId="49" applyFont="1" applyFill="1" applyBorder="1" applyAlignment="1">
      <alignment horizontal="right" vertical="center" shrinkToFit="1"/>
    </xf>
    <xf numFmtId="177" fontId="10" fillId="0" borderId="58" xfId="0" applyNumberFormat="1" applyFont="1" applyFill="1" applyBorder="1" applyAlignment="1">
      <alignment horizontal="center" vertical="center" shrinkToFit="1"/>
    </xf>
    <xf numFmtId="177" fontId="7" fillId="0" borderId="73" xfId="0" applyNumberFormat="1" applyFont="1" applyFill="1" applyBorder="1" applyAlignment="1">
      <alignment horizontal="center" vertical="center" wrapText="1" shrinkToFit="1"/>
    </xf>
    <xf numFmtId="177" fontId="7" fillId="0" borderId="17" xfId="0" applyNumberFormat="1" applyFont="1" applyFill="1" applyBorder="1" applyAlignment="1">
      <alignment horizontal="center" vertical="center" wrapText="1" shrinkToFit="1"/>
    </xf>
    <xf numFmtId="0" fontId="7" fillId="0" borderId="72" xfId="0" applyNumberFormat="1" applyFont="1" applyFill="1" applyBorder="1" applyAlignment="1">
      <alignment horizontal="left" vertical="center" wrapText="1"/>
    </xf>
    <xf numFmtId="0" fontId="7" fillId="0" borderId="58" xfId="0" applyNumberFormat="1" applyFont="1" applyFill="1" applyBorder="1" applyAlignment="1">
      <alignment horizontal="left" vertical="center" wrapText="1"/>
    </xf>
    <xf numFmtId="0" fontId="7" fillId="0" borderId="25"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71" xfId="0" applyNumberFormat="1" applyFont="1" applyFill="1" applyBorder="1" applyAlignment="1">
      <alignment horizontal="left" vertical="center" wrapText="1"/>
    </xf>
    <xf numFmtId="38" fontId="10" fillId="4" borderId="71" xfId="49" applyFont="1" applyFill="1" applyBorder="1" applyAlignment="1">
      <alignment horizontal="right" vertical="center" wrapText="1"/>
    </xf>
    <xf numFmtId="38" fontId="10" fillId="4" borderId="25" xfId="49" applyFont="1" applyFill="1" applyBorder="1" applyAlignment="1">
      <alignment horizontal="right" vertical="center" wrapText="1"/>
    </xf>
    <xf numFmtId="177" fontId="10" fillId="0" borderId="72" xfId="0" applyNumberFormat="1" applyFont="1" applyFill="1" applyBorder="1" applyAlignment="1">
      <alignment horizontal="center" vertical="center" wrapText="1" shrinkToFit="1"/>
    </xf>
    <xf numFmtId="177" fontId="10" fillId="0" borderId="58" xfId="0" applyNumberFormat="1" applyFont="1" applyFill="1" applyBorder="1" applyAlignment="1">
      <alignment horizontal="center" vertical="center" wrapText="1" shrinkToFit="1"/>
    </xf>
    <xf numFmtId="0" fontId="7" fillId="0" borderId="77"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left" vertical="center" wrapText="1"/>
    </xf>
    <xf numFmtId="0" fontId="0" fillId="0" borderId="58" xfId="0" applyBorder="1" applyAlignment="1">
      <alignment horizontal="left" vertical="center"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77" xfId="0" applyFont="1" applyFill="1" applyBorder="1" applyAlignment="1">
      <alignment horizontal="center" vertical="center"/>
    </xf>
    <xf numFmtId="0" fontId="7" fillId="0" borderId="30" xfId="0" applyFont="1" applyFill="1" applyBorder="1" applyAlignment="1">
      <alignment horizontal="center" vertical="center"/>
    </xf>
    <xf numFmtId="177" fontId="10" fillId="0" borderId="59" xfId="0" applyNumberFormat="1" applyFont="1" applyFill="1" applyBorder="1" applyAlignment="1">
      <alignment horizontal="center" vertical="center" wrapText="1" shrinkToFit="1"/>
    </xf>
    <xf numFmtId="177" fontId="10" fillId="0" borderId="22" xfId="0" applyNumberFormat="1" applyFont="1" applyFill="1" applyBorder="1" applyAlignment="1">
      <alignment horizontal="center" vertical="center" shrinkToFit="1"/>
    </xf>
    <xf numFmtId="177" fontId="7" fillId="0" borderId="74" xfId="0" applyNumberFormat="1" applyFont="1" applyFill="1" applyBorder="1" applyAlignment="1">
      <alignment horizontal="center" vertical="center" wrapText="1" shrinkToFit="1"/>
    </xf>
    <xf numFmtId="0" fontId="7" fillId="0" borderId="42"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30" xfId="0" applyFont="1" applyFill="1" applyBorder="1" applyAlignment="1">
      <alignment horizontal="righ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60" fillId="0" borderId="0" xfId="0" applyFont="1" applyAlignment="1">
      <alignment horizontal="center" vertical="center" wrapText="1"/>
    </xf>
    <xf numFmtId="0" fontId="10" fillId="0" borderId="8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shrinkToFit="1"/>
    </xf>
    <xf numFmtId="0" fontId="7" fillId="4" borderId="78" xfId="0" applyFont="1" applyFill="1" applyBorder="1" applyAlignment="1">
      <alignment horizontal="lef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49</xdr:row>
      <xdr:rowOff>600075</xdr:rowOff>
    </xdr:from>
    <xdr:to>
      <xdr:col>4</xdr:col>
      <xdr:colOff>285750</xdr:colOff>
      <xdr:row>49</xdr:row>
      <xdr:rowOff>600075</xdr:rowOff>
    </xdr:to>
    <xdr:sp>
      <xdr:nvSpPr>
        <xdr:cNvPr id="1" name="Line 2"/>
        <xdr:cNvSpPr>
          <a:spLocks/>
        </xdr:cNvSpPr>
      </xdr:nvSpPr>
      <xdr:spPr>
        <a:xfrm flipV="1">
          <a:off x="4752975" y="3023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49</xdr:row>
      <xdr:rowOff>714375</xdr:rowOff>
    </xdr:from>
    <xdr:to>
      <xdr:col>5</xdr:col>
      <xdr:colOff>1838325</xdr:colOff>
      <xdr:row>49</xdr:row>
      <xdr:rowOff>1143000</xdr:rowOff>
    </xdr:to>
    <xdr:sp>
      <xdr:nvSpPr>
        <xdr:cNvPr id="2" name="Text Box 3"/>
        <xdr:cNvSpPr txBox="1">
          <a:spLocks noChangeArrowheads="1"/>
        </xdr:cNvSpPr>
      </xdr:nvSpPr>
      <xdr:spPr>
        <a:xfrm>
          <a:off x="5143500" y="30346650"/>
          <a:ext cx="1447800" cy="4286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液石法の販売事業に係る従事者数</a:t>
          </a:r>
          <a:r>
            <a:rPr lang="en-US" cap="none" sz="1100" b="0" i="0" u="none" baseline="0">
              <a:solidFill>
                <a:srgbClr val="000000"/>
              </a:solidFill>
              <a:latin typeface="ＭＳ Ｐ明朝"/>
              <a:ea typeface="ＭＳ Ｐ明朝"/>
              <a:cs typeface="ＭＳ Ｐ明朝"/>
            </a:rPr>
            <a:t>(*2)</a:t>
          </a:r>
        </a:p>
      </xdr:txBody>
    </xdr:sp>
    <xdr:clientData/>
  </xdr:twoCellAnchor>
  <xdr:twoCellAnchor>
    <xdr:from>
      <xdr:col>4</xdr:col>
      <xdr:colOff>9525</xdr:colOff>
      <xdr:row>49</xdr:row>
      <xdr:rowOff>561975</xdr:rowOff>
    </xdr:from>
    <xdr:to>
      <xdr:col>5</xdr:col>
      <xdr:colOff>400050</xdr:colOff>
      <xdr:row>49</xdr:row>
      <xdr:rowOff>733425</xdr:rowOff>
    </xdr:to>
    <xdr:sp>
      <xdr:nvSpPr>
        <xdr:cNvPr id="3" name="Text Box 4"/>
        <xdr:cNvSpPr txBox="1">
          <a:spLocks noChangeArrowheads="1"/>
        </xdr:cNvSpPr>
      </xdr:nvSpPr>
      <xdr:spPr>
        <a:xfrm>
          <a:off x="4429125" y="30194250"/>
          <a:ext cx="7239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5</xdr:col>
      <xdr:colOff>381000</xdr:colOff>
      <xdr:row>49</xdr:row>
      <xdr:rowOff>95250</xdr:rowOff>
    </xdr:from>
    <xdr:to>
      <xdr:col>5</xdr:col>
      <xdr:colOff>1838325</xdr:colOff>
      <xdr:row>49</xdr:row>
      <xdr:rowOff>600075</xdr:rowOff>
    </xdr:to>
    <xdr:sp>
      <xdr:nvSpPr>
        <xdr:cNvPr id="4" name="Text Box 5"/>
        <xdr:cNvSpPr txBox="1">
          <a:spLocks noChangeArrowheads="1"/>
        </xdr:cNvSpPr>
      </xdr:nvSpPr>
      <xdr:spPr>
        <a:xfrm>
          <a:off x="5133975" y="29727525"/>
          <a:ext cx="1457325" cy="495300"/>
        </a:xfrm>
        <a:prstGeom prst="rect">
          <a:avLst/>
        </a:prstGeom>
        <a:noFill/>
        <a:ln w="9525" cmpd="sng">
          <a:solidFill>
            <a:srgbClr val="000000"/>
          </a:solidFill>
          <a:headEnd type="none"/>
          <a:tailEnd type="none"/>
        </a:ln>
      </xdr:spPr>
      <xdr:txBody>
        <a:bodyPr vertOverflow="clip" wrap="square" lIns="27432" tIns="0" rIns="0" bIns="18288" anchor="b"/>
        <a:p>
          <a:pPr algn="ctr">
            <a:defRPr/>
          </a:pPr>
          <a:r>
            <a:rPr lang="en-US" cap="none" sz="1100" b="0" i="0" u="none" baseline="0">
              <a:solidFill>
                <a:srgbClr val="000000"/>
              </a:solidFill>
              <a:latin typeface="ＭＳ Ｐ明朝"/>
              <a:ea typeface="ＭＳ Ｐ明朝"/>
              <a:cs typeface="ＭＳ Ｐ明朝"/>
            </a:rPr>
            <a:t>延べ資格者数</a:t>
          </a:r>
          <a:r>
            <a:rPr lang="en-US" cap="none" sz="1100" b="0" i="0" u="none" baseline="0">
              <a:solidFill>
                <a:srgbClr val="000000"/>
              </a:solidFill>
              <a:latin typeface="ＭＳ Ｐ明朝"/>
              <a:ea typeface="ＭＳ Ｐ明朝"/>
              <a:cs typeface="ＭＳ Ｐ明朝"/>
            </a:rPr>
            <a:t>(*1)</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5</xdr:col>
      <xdr:colOff>352425</xdr:colOff>
      <xdr:row>49</xdr:row>
      <xdr:rowOff>647700</xdr:rowOff>
    </xdr:from>
    <xdr:to>
      <xdr:col>5</xdr:col>
      <xdr:colOff>1828800</xdr:colOff>
      <xdr:row>49</xdr:row>
      <xdr:rowOff>647700</xdr:rowOff>
    </xdr:to>
    <xdr:sp>
      <xdr:nvSpPr>
        <xdr:cNvPr id="5" name="Line 28"/>
        <xdr:cNvSpPr>
          <a:spLocks/>
        </xdr:cNvSpPr>
      </xdr:nvSpPr>
      <xdr:spPr>
        <a:xfrm>
          <a:off x="5105400" y="30279975"/>
          <a:ext cx="147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21</xdr:row>
      <xdr:rowOff>152400</xdr:rowOff>
    </xdr:from>
    <xdr:to>
      <xdr:col>5</xdr:col>
      <xdr:colOff>1943100</xdr:colOff>
      <xdr:row>21</xdr:row>
      <xdr:rowOff>381000</xdr:rowOff>
    </xdr:to>
    <xdr:sp>
      <xdr:nvSpPr>
        <xdr:cNvPr id="6" name="正方形/長方形 6"/>
        <xdr:cNvSpPr>
          <a:spLocks/>
        </xdr:cNvSpPr>
      </xdr:nvSpPr>
      <xdr:spPr>
        <a:xfrm>
          <a:off x="5695950" y="9458325"/>
          <a:ext cx="100012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設置数</a:t>
          </a:r>
        </a:p>
      </xdr:txBody>
    </xdr:sp>
    <xdr:clientData/>
  </xdr:twoCellAnchor>
  <xdr:twoCellAnchor>
    <xdr:from>
      <xdr:col>5</xdr:col>
      <xdr:colOff>942975</xdr:colOff>
      <xdr:row>21</xdr:row>
      <xdr:rowOff>476250</xdr:rowOff>
    </xdr:from>
    <xdr:to>
      <xdr:col>5</xdr:col>
      <xdr:colOff>1933575</xdr:colOff>
      <xdr:row>21</xdr:row>
      <xdr:rowOff>742950</xdr:rowOff>
    </xdr:to>
    <xdr:sp>
      <xdr:nvSpPr>
        <xdr:cNvPr id="7" name="正方形/長方形 7"/>
        <xdr:cNvSpPr>
          <a:spLocks/>
        </xdr:cNvSpPr>
      </xdr:nvSpPr>
      <xdr:spPr>
        <a:xfrm>
          <a:off x="5695950" y="9782175"/>
          <a:ext cx="990600"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一般消費者数</a:t>
          </a:r>
        </a:p>
      </xdr:txBody>
    </xdr:sp>
    <xdr:clientData/>
  </xdr:twoCellAnchor>
  <xdr:twoCellAnchor>
    <xdr:from>
      <xdr:col>5</xdr:col>
      <xdr:colOff>904875</xdr:colOff>
      <xdr:row>21</xdr:row>
      <xdr:rowOff>419100</xdr:rowOff>
    </xdr:from>
    <xdr:to>
      <xdr:col>5</xdr:col>
      <xdr:colOff>2019300</xdr:colOff>
      <xdr:row>21</xdr:row>
      <xdr:rowOff>419100</xdr:rowOff>
    </xdr:to>
    <xdr:sp>
      <xdr:nvSpPr>
        <xdr:cNvPr id="8" name="直線コネクタ 8"/>
        <xdr:cNvSpPr>
          <a:spLocks/>
        </xdr:cNvSpPr>
      </xdr:nvSpPr>
      <xdr:spPr>
        <a:xfrm>
          <a:off x="5657850" y="9725025"/>
          <a:ext cx="11144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21</xdr:row>
      <xdr:rowOff>285750</xdr:rowOff>
    </xdr:from>
    <xdr:to>
      <xdr:col>5</xdr:col>
      <xdr:colOff>876300</xdr:colOff>
      <xdr:row>21</xdr:row>
      <xdr:rowOff>523875</xdr:rowOff>
    </xdr:to>
    <xdr:sp>
      <xdr:nvSpPr>
        <xdr:cNvPr id="9" name="正方形/長方形 9"/>
        <xdr:cNvSpPr>
          <a:spLocks/>
        </xdr:cNvSpPr>
      </xdr:nvSpPr>
      <xdr:spPr>
        <a:xfrm>
          <a:off x="5010150" y="9591675"/>
          <a:ext cx="619125" cy="247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885825</xdr:colOff>
      <xdr:row>24</xdr:row>
      <xdr:rowOff>180975</xdr:rowOff>
    </xdr:from>
    <xdr:to>
      <xdr:col>5</xdr:col>
      <xdr:colOff>1895475</xdr:colOff>
      <xdr:row>24</xdr:row>
      <xdr:rowOff>409575</xdr:rowOff>
    </xdr:to>
    <xdr:sp>
      <xdr:nvSpPr>
        <xdr:cNvPr id="10" name="正方形/長方形 10"/>
        <xdr:cNvSpPr>
          <a:spLocks/>
        </xdr:cNvSpPr>
      </xdr:nvSpPr>
      <xdr:spPr>
        <a:xfrm>
          <a:off x="5638800" y="12458700"/>
          <a:ext cx="1009650"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設置数</a:t>
          </a:r>
        </a:p>
      </xdr:txBody>
    </xdr:sp>
    <xdr:clientData/>
  </xdr:twoCellAnchor>
  <xdr:twoCellAnchor>
    <xdr:from>
      <xdr:col>5</xdr:col>
      <xdr:colOff>885825</xdr:colOff>
      <xdr:row>24</xdr:row>
      <xdr:rowOff>495300</xdr:rowOff>
    </xdr:from>
    <xdr:to>
      <xdr:col>5</xdr:col>
      <xdr:colOff>1885950</xdr:colOff>
      <xdr:row>24</xdr:row>
      <xdr:rowOff>762000</xdr:rowOff>
    </xdr:to>
    <xdr:sp>
      <xdr:nvSpPr>
        <xdr:cNvPr id="11" name="正方形/長方形 11"/>
        <xdr:cNvSpPr>
          <a:spLocks/>
        </xdr:cNvSpPr>
      </xdr:nvSpPr>
      <xdr:spPr>
        <a:xfrm>
          <a:off x="5638800" y="12773025"/>
          <a:ext cx="1000125"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供給設備数</a:t>
          </a:r>
        </a:p>
      </xdr:txBody>
    </xdr:sp>
    <xdr:clientData/>
  </xdr:twoCellAnchor>
  <xdr:twoCellAnchor>
    <xdr:from>
      <xdr:col>5</xdr:col>
      <xdr:colOff>847725</xdr:colOff>
      <xdr:row>24</xdr:row>
      <xdr:rowOff>447675</xdr:rowOff>
    </xdr:from>
    <xdr:to>
      <xdr:col>5</xdr:col>
      <xdr:colOff>1981200</xdr:colOff>
      <xdr:row>24</xdr:row>
      <xdr:rowOff>447675</xdr:rowOff>
    </xdr:to>
    <xdr:sp>
      <xdr:nvSpPr>
        <xdr:cNvPr id="12" name="直線コネクタ 12"/>
        <xdr:cNvSpPr>
          <a:spLocks/>
        </xdr:cNvSpPr>
      </xdr:nvSpPr>
      <xdr:spPr>
        <a:xfrm>
          <a:off x="5600700" y="12725400"/>
          <a:ext cx="11239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24</xdr:row>
      <xdr:rowOff>304800</xdr:rowOff>
    </xdr:from>
    <xdr:to>
      <xdr:col>5</xdr:col>
      <xdr:colOff>819150</xdr:colOff>
      <xdr:row>24</xdr:row>
      <xdr:rowOff>533400</xdr:rowOff>
    </xdr:to>
    <xdr:sp>
      <xdr:nvSpPr>
        <xdr:cNvPr id="13" name="正方形/長方形 13"/>
        <xdr:cNvSpPr>
          <a:spLocks/>
        </xdr:cNvSpPr>
      </xdr:nvSpPr>
      <xdr:spPr>
        <a:xfrm>
          <a:off x="4953000" y="12582525"/>
          <a:ext cx="628650" cy="238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828675</xdr:colOff>
      <xdr:row>34</xdr:row>
      <xdr:rowOff>295275</xdr:rowOff>
    </xdr:from>
    <xdr:to>
      <xdr:col>5</xdr:col>
      <xdr:colOff>1828800</xdr:colOff>
      <xdr:row>34</xdr:row>
      <xdr:rowOff>523875</xdr:rowOff>
    </xdr:to>
    <xdr:sp>
      <xdr:nvSpPr>
        <xdr:cNvPr id="14" name="正方形/長方形 14"/>
        <xdr:cNvSpPr>
          <a:spLocks/>
        </xdr:cNvSpPr>
      </xdr:nvSpPr>
      <xdr:spPr>
        <a:xfrm>
          <a:off x="5581650" y="19640550"/>
          <a:ext cx="100012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期限切れ数</a:t>
          </a:r>
        </a:p>
      </xdr:txBody>
    </xdr:sp>
    <xdr:clientData/>
  </xdr:twoCellAnchor>
  <xdr:twoCellAnchor>
    <xdr:from>
      <xdr:col>5</xdr:col>
      <xdr:colOff>800100</xdr:colOff>
      <xdr:row>34</xdr:row>
      <xdr:rowOff>619125</xdr:rowOff>
    </xdr:from>
    <xdr:to>
      <xdr:col>5</xdr:col>
      <xdr:colOff>1800225</xdr:colOff>
      <xdr:row>34</xdr:row>
      <xdr:rowOff>895350</xdr:rowOff>
    </xdr:to>
    <xdr:sp>
      <xdr:nvSpPr>
        <xdr:cNvPr id="15" name="正方形/長方形 15"/>
        <xdr:cNvSpPr>
          <a:spLocks/>
        </xdr:cNvSpPr>
      </xdr:nvSpPr>
      <xdr:spPr>
        <a:xfrm>
          <a:off x="5553075" y="19964400"/>
          <a:ext cx="1000125"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設置施設数</a:t>
          </a:r>
        </a:p>
      </xdr:txBody>
    </xdr:sp>
    <xdr:clientData/>
  </xdr:twoCellAnchor>
  <xdr:twoCellAnchor>
    <xdr:from>
      <xdr:col>5</xdr:col>
      <xdr:colOff>771525</xdr:colOff>
      <xdr:row>34</xdr:row>
      <xdr:rowOff>561975</xdr:rowOff>
    </xdr:from>
    <xdr:to>
      <xdr:col>5</xdr:col>
      <xdr:colOff>1885950</xdr:colOff>
      <xdr:row>34</xdr:row>
      <xdr:rowOff>561975</xdr:rowOff>
    </xdr:to>
    <xdr:sp>
      <xdr:nvSpPr>
        <xdr:cNvPr id="16" name="直線コネクタ 16"/>
        <xdr:cNvSpPr>
          <a:spLocks/>
        </xdr:cNvSpPr>
      </xdr:nvSpPr>
      <xdr:spPr>
        <a:xfrm>
          <a:off x="5524500" y="19907250"/>
          <a:ext cx="11144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34</xdr:row>
      <xdr:rowOff>457200</xdr:rowOff>
    </xdr:from>
    <xdr:to>
      <xdr:col>5</xdr:col>
      <xdr:colOff>771525</xdr:colOff>
      <xdr:row>34</xdr:row>
      <xdr:rowOff>647700</xdr:rowOff>
    </xdr:to>
    <xdr:sp>
      <xdr:nvSpPr>
        <xdr:cNvPr id="17" name="正方形/長方形 17"/>
        <xdr:cNvSpPr>
          <a:spLocks/>
        </xdr:cNvSpPr>
      </xdr:nvSpPr>
      <xdr:spPr>
        <a:xfrm>
          <a:off x="4848225" y="19802475"/>
          <a:ext cx="676275" cy="190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790575</xdr:colOff>
      <xdr:row>35</xdr:row>
      <xdr:rowOff>285750</xdr:rowOff>
    </xdr:from>
    <xdr:to>
      <xdr:col>5</xdr:col>
      <xdr:colOff>1790700</xdr:colOff>
      <xdr:row>35</xdr:row>
      <xdr:rowOff>514350</xdr:rowOff>
    </xdr:to>
    <xdr:sp>
      <xdr:nvSpPr>
        <xdr:cNvPr id="18" name="正方形/長方形 18"/>
        <xdr:cNvSpPr>
          <a:spLocks/>
        </xdr:cNvSpPr>
      </xdr:nvSpPr>
      <xdr:spPr>
        <a:xfrm>
          <a:off x="5543550" y="20831175"/>
          <a:ext cx="1009650"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期限切れ数</a:t>
          </a:r>
        </a:p>
      </xdr:txBody>
    </xdr:sp>
    <xdr:clientData/>
  </xdr:twoCellAnchor>
  <xdr:twoCellAnchor>
    <xdr:from>
      <xdr:col>5</xdr:col>
      <xdr:colOff>790575</xdr:colOff>
      <xdr:row>35</xdr:row>
      <xdr:rowOff>619125</xdr:rowOff>
    </xdr:from>
    <xdr:to>
      <xdr:col>5</xdr:col>
      <xdr:colOff>1790700</xdr:colOff>
      <xdr:row>35</xdr:row>
      <xdr:rowOff>885825</xdr:rowOff>
    </xdr:to>
    <xdr:sp>
      <xdr:nvSpPr>
        <xdr:cNvPr id="19" name="正方形/長方形 19"/>
        <xdr:cNvSpPr>
          <a:spLocks/>
        </xdr:cNvSpPr>
      </xdr:nvSpPr>
      <xdr:spPr>
        <a:xfrm>
          <a:off x="5543550" y="21164550"/>
          <a:ext cx="1000125"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設置施設数</a:t>
          </a:r>
        </a:p>
      </xdr:txBody>
    </xdr:sp>
    <xdr:clientData/>
  </xdr:twoCellAnchor>
  <xdr:twoCellAnchor>
    <xdr:from>
      <xdr:col>5</xdr:col>
      <xdr:colOff>752475</xdr:colOff>
      <xdr:row>35</xdr:row>
      <xdr:rowOff>571500</xdr:rowOff>
    </xdr:from>
    <xdr:to>
      <xdr:col>5</xdr:col>
      <xdr:colOff>1866900</xdr:colOff>
      <xdr:row>35</xdr:row>
      <xdr:rowOff>571500</xdr:rowOff>
    </xdr:to>
    <xdr:sp>
      <xdr:nvSpPr>
        <xdr:cNvPr id="20" name="直線コネクタ 20"/>
        <xdr:cNvSpPr>
          <a:spLocks/>
        </xdr:cNvSpPr>
      </xdr:nvSpPr>
      <xdr:spPr>
        <a:xfrm>
          <a:off x="5505450" y="21116925"/>
          <a:ext cx="11144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35</xdr:row>
      <xdr:rowOff>466725</xdr:rowOff>
    </xdr:from>
    <xdr:to>
      <xdr:col>5</xdr:col>
      <xdr:colOff>790575</xdr:colOff>
      <xdr:row>35</xdr:row>
      <xdr:rowOff>657225</xdr:rowOff>
    </xdr:to>
    <xdr:sp>
      <xdr:nvSpPr>
        <xdr:cNvPr id="21" name="正方形/長方形 21"/>
        <xdr:cNvSpPr>
          <a:spLocks/>
        </xdr:cNvSpPr>
      </xdr:nvSpPr>
      <xdr:spPr>
        <a:xfrm>
          <a:off x="4829175" y="21012150"/>
          <a:ext cx="714375" cy="200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828675</xdr:colOff>
      <xdr:row>36</xdr:row>
      <xdr:rowOff>285750</xdr:rowOff>
    </xdr:from>
    <xdr:to>
      <xdr:col>5</xdr:col>
      <xdr:colOff>1828800</xdr:colOff>
      <xdr:row>36</xdr:row>
      <xdr:rowOff>514350</xdr:rowOff>
    </xdr:to>
    <xdr:sp>
      <xdr:nvSpPr>
        <xdr:cNvPr id="22" name="正方形/長方形 22"/>
        <xdr:cNvSpPr>
          <a:spLocks/>
        </xdr:cNvSpPr>
      </xdr:nvSpPr>
      <xdr:spPr>
        <a:xfrm>
          <a:off x="5581650" y="22040850"/>
          <a:ext cx="100012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期限切れ数</a:t>
          </a:r>
        </a:p>
      </xdr:txBody>
    </xdr:sp>
    <xdr:clientData/>
  </xdr:twoCellAnchor>
  <xdr:twoCellAnchor>
    <xdr:from>
      <xdr:col>5</xdr:col>
      <xdr:colOff>819150</xdr:colOff>
      <xdr:row>36</xdr:row>
      <xdr:rowOff>609600</xdr:rowOff>
    </xdr:from>
    <xdr:to>
      <xdr:col>5</xdr:col>
      <xdr:colOff>1819275</xdr:colOff>
      <xdr:row>36</xdr:row>
      <xdr:rowOff>876300</xdr:rowOff>
    </xdr:to>
    <xdr:sp>
      <xdr:nvSpPr>
        <xdr:cNvPr id="23" name="正方形/長方形 23"/>
        <xdr:cNvSpPr>
          <a:spLocks/>
        </xdr:cNvSpPr>
      </xdr:nvSpPr>
      <xdr:spPr>
        <a:xfrm>
          <a:off x="5572125" y="22364700"/>
          <a:ext cx="1000125"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設置施設数</a:t>
          </a:r>
        </a:p>
      </xdr:txBody>
    </xdr:sp>
    <xdr:clientData/>
  </xdr:twoCellAnchor>
  <xdr:twoCellAnchor>
    <xdr:from>
      <xdr:col>5</xdr:col>
      <xdr:colOff>771525</xdr:colOff>
      <xdr:row>36</xdr:row>
      <xdr:rowOff>561975</xdr:rowOff>
    </xdr:from>
    <xdr:to>
      <xdr:col>5</xdr:col>
      <xdr:colOff>1885950</xdr:colOff>
      <xdr:row>36</xdr:row>
      <xdr:rowOff>561975</xdr:rowOff>
    </xdr:to>
    <xdr:sp>
      <xdr:nvSpPr>
        <xdr:cNvPr id="24" name="直線コネクタ 24"/>
        <xdr:cNvSpPr>
          <a:spLocks/>
        </xdr:cNvSpPr>
      </xdr:nvSpPr>
      <xdr:spPr>
        <a:xfrm>
          <a:off x="5524500" y="22317075"/>
          <a:ext cx="11144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36</xdr:row>
      <xdr:rowOff>428625</xdr:rowOff>
    </xdr:from>
    <xdr:to>
      <xdr:col>5</xdr:col>
      <xdr:colOff>752475</xdr:colOff>
      <xdr:row>36</xdr:row>
      <xdr:rowOff>657225</xdr:rowOff>
    </xdr:to>
    <xdr:sp>
      <xdr:nvSpPr>
        <xdr:cNvPr id="25" name="正方形/長方形 25"/>
        <xdr:cNvSpPr>
          <a:spLocks/>
        </xdr:cNvSpPr>
      </xdr:nvSpPr>
      <xdr:spPr>
        <a:xfrm>
          <a:off x="4819650" y="22183725"/>
          <a:ext cx="685800" cy="219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790575</xdr:colOff>
      <xdr:row>37</xdr:row>
      <xdr:rowOff>304800</xdr:rowOff>
    </xdr:from>
    <xdr:to>
      <xdr:col>5</xdr:col>
      <xdr:colOff>1790700</xdr:colOff>
      <xdr:row>37</xdr:row>
      <xdr:rowOff>533400</xdr:rowOff>
    </xdr:to>
    <xdr:sp>
      <xdr:nvSpPr>
        <xdr:cNvPr id="26" name="正方形/長方形 26"/>
        <xdr:cNvSpPr>
          <a:spLocks/>
        </xdr:cNvSpPr>
      </xdr:nvSpPr>
      <xdr:spPr>
        <a:xfrm>
          <a:off x="5543550" y="23212425"/>
          <a:ext cx="1009650"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期限切れ数</a:t>
          </a:r>
        </a:p>
      </xdr:txBody>
    </xdr:sp>
    <xdr:clientData/>
  </xdr:twoCellAnchor>
  <xdr:twoCellAnchor>
    <xdr:from>
      <xdr:col>5</xdr:col>
      <xdr:colOff>781050</xdr:colOff>
      <xdr:row>37</xdr:row>
      <xdr:rowOff>619125</xdr:rowOff>
    </xdr:from>
    <xdr:to>
      <xdr:col>5</xdr:col>
      <xdr:colOff>1781175</xdr:colOff>
      <xdr:row>37</xdr:row>
      <xdr:rowOff>885825</xdr:rowOff>
    </xdr:to>
    <xdr:sp>
      <xdr:nvSpPr>
        <xdr:cNvPr id="27" name="正方形/長方形 27"/>
        <xdr:cNvSpPr>
          <a:spLocks/>
        </xdr:cNvSpPr>
      </xdr:nvSpPr>
      <xdr:spPr>
        <a:xfrm>
          <a:off x="5534025" y="23526750"/>
          <a:ext cx="1000125" cy="266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設置設施数</a:t>
          </a:r>
        </a:p>
      </xdr:txBody>
    </xdr:sp>
    <xdr:clientData/>
  </xdr:twoCellAnchor>
  <xdr:twoCellAnchor>
    <xdr:from>
      <xdr:col>5</xdr:col>
      <xdr:colOff>800100</xdr:colOff>
      <xdr:row>37</xdr:row>
      <xdr:rowOff>571500</xdr:rowOff>
    </xdr:from>
    <xdr:to>
      <xdr:col>5</xdr:col>
      <xdr:colOff>2085975</xdr:colOff>
      <xdr:row>37</xdr:row>
      <xdr:rowOff>581025</xdr:rowOff>
    </xdr:to>
    <xdr:sp>
      <xdr:nvSpPr>
        <xdr:cNvPr id="28" name="直線コネクタ 28"/>
        <xdr:cNvSpPr>
          <a:spLocks/>
        </xdr:cNvSpPr>
      </xdr:nvSpPr>
      <xdr:spPr>
        <a:xfrm>
          <a:off x="5553075" y="23479125"/>
          <a:ext cx="1285875" cy="19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37</xdr:row>
      <xdr:rowOff>466725</xdr:rowOff>
    </xdr:from>
    <xdr:to>
      <xdr:col>5</xdr:col>
      <xdr:colOff>762000</xdr:colOff>
      <xdr:row>37</xdr:row>
      <xdr:rowOff>666750</xdr:rowOff>
    </xdr:to>
    <xdr:sp>
      <xdr:nvSpPr>
        <xdr:cNvPr id="29" name="正方形/長方形 29"/>
        <xdr:cNvSpPr>
          <a:spLocks/>
        </xdr:cNvSpPr>
      </xdr:nvSpPr>
      <xdr:spPr>
        <a:xfrm>
          <a:off x="4800600" y="23374350"/>
          <a:ext cx="714375" cy="200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971550</xdr:colOff>
      <xdr:row>85</xdr:row>
      <xdr:rowOff>247650</xdr:rowOff>
    </xdr:from>
    <xdr:to>
      <xdr:col>5</xdr:col>
      <xdr:colOff>1990725</xdr:colOff>
      <xdr:row>85</xdr:row>
      <xdr:rowOff>476250</xdr:rowOff>
    </xdr:to>
    <xdr:sp>
      <xdr:nvSpPr>
        <xdr:cNvPr id="30" name="正方形/長方形 30"/>
        <xdr:cNvSpPr>
          <a:spLocks/>
        </xdr:cNvSpPr>
      </xdr:nvSpPr>
      <xdr:spPr>
        <a:xfrm>
          <a:off x="5724525" y="56797575"/>
          <a:ext cx="101917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設置数</a:t>
          </a:r>
        </a:p>
      </xdr:txBody>
    </xdr:sp>
    <xdr:clientData/>
  </xdr:twoCellAnchor>
  <xdr:twoCellAnchor>
    <xdr:from>
      <xdr:col>5</xdr:col>
      <xdr:colOff>971550</xdr:colOff>
      <xdr:row>85</xdr:row>
      <xdr:rowOff>561975</xdr:rowOff>
    </xdr:from>
    <xdr:to>
      <xdr:col>5</xdr:col>
      <xdr:colOff>1981200</xdr:colOff>
      <xdr:row>85</xdr:row>
      <xdr:rowOff>819150</xdr:rowOff>
    </xdr:to>
    <xdr:sp>
      <xdr:nvSpPr>
        <xdr:cNvPr id="31" name="正方形/長方形 31"/>
        <xdr:cNvSpPr>
          <a:spLocks/>
        </xdr:cNvSpPr>
      </xdr:nvSpPr>
      <xdr:spPr>
        <a:xfrm>
          <a:off x="5724525" y="57111900"/>
          <a:ext cx="1009650" cy="257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供給設備数</a:t>
          </a:r>
        </a:p>
      </xdr:txBody>
    </xdr:sp>
    <xdr:clientData/>
  </xdr:twoCellAnchor>
  <xdr:twoCellAnchor>
    <xdr:from>
      <xdr:col>5</xdr:col>
      <xdr:colOff>952500</xdr:colOff>
      <xdr:row>85</xdr:row>
      <xdr:rowOff>514350</xdr:rowOff>
    </xdr:from>
    <xdr:to>
      <xdr:col>5</xdr:col>
      <xdr:colOff>2066925</xdr:colOff>
      <xdr:row>85</xdr:row>
      <xdr:rowOff>514350</xdr:rowOff>
    </xdr:to>
    <xdr:sp>
      <xdr:nvSpPr>
        <xdr:cNvPr id="32" name="直線コネクタ 32"/>
        <xdr:cNvSpPr>
          <a:spLocks/>
        </xdr:cNvSpPr>
      </xdr:nvSpPr>
      <xdr:spPr>
        <a:xfrm>
          <a:off x="5705475" y="57064275"/>
          <a:ext cx="11144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85</xdr:row>
      <xdr:rowOff>390525</xdr:rowOff>
    </xdr:from>
    <xdr:to>
      <xdr:col>5</xdr:col>
      <xdr:colOff>885825</xdr:colOff>
      <xdr:row>85</xdr:row>
      <xdr:rowOff>628650</xdr:rowOff>
    </xdr:to>
    <xdr:sp>
      <xdr:nvSpPr>
        <xdr:cNvPr id="33" name="正方形/長方形 33"/>
        <xdr:cNvSpPr>
          <a:spLocks/>
        </xdr:cNvSpPr>
      </xdr:nvSpPr>
      <xdr:spPr>
        <a:xfrm>
          <a:off x="5019675" y="56940450"/>
          <a:ext cx="628650" cy="238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857250</xdr:colOff>
      <xdr:row>28</xdr:row>
      <xdr:rowOff>104775</xdr:rowOff>
    </xdr:from>
    <xdr:to>
      <xdr:col>5</xdr:col>
      <xdr:colOff>1857375</xdr:colOff>
      <xdr:row>28</xdr:row>
      <xdr:rowOff>333375</xdr:rowOff>
    </xdr:to>
    <xdr:sp>
      <xdr:nvSpPr>
        <xdr:cNvPr id="34" name="正方形/長方形 34"/>
        <xdr:cNvSpPr>
          <a:spLocks/>
        </xdr:cNvSpPr>
      </xdr:nvSpPr>
      <xdr:spPr>
        <a:xfrm>
          <a:off x="5610225" y="15392400"/>
          <a:ext cx="1000125" cy="228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設置数</a:t>
          </a:r>
        </a:p>
      </xdr:txBody>
    </xdr:sp>
    <xdr:clientData/>
  </xdr:twoCellAnchor>
  <xdr:twoCellAnchor>
    <xdr:from>
      <xdr:col>5</xdr:col>
      <xdr:colOff>857250</xdr:colOff>
      <xdr:row>28</xdr:row>
      <xdr:rowOff>428625</xdr:rowOff>
    </xdr:from>
    <xdr:to>
      <xdr:col>5</xdr:col>
      <xdr:colOff>1857375</xdr:colOff>
      <xdr:row>28</xdr:row>
      <xdr:rowOff>666750</xdr:rowOff>
    </xdr:to>
    <xdr:sp>
      <xdr:nvSpPr>
        <xdr:cNvPr id="35" name="正方形/長方形 35"/>
        <xdr:cNvSpPr>
          <a:spLocks/>
        </xdr:cNvSpPr>
      </xdr:nvSpPr>
      <xdr:spPr>
        <a:xfrm>
          <a:off x="5610225" y="15716250"/>
          <a:ext cx="1000125" cy="247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一般消費者数</a:t>
          </a:r>
        </a:p>
      </xdr:txBody>
    </xdr:sp>
    <xdr:clientData/>
  </xdr:twoCellAnchor>
  <xdr:twoCellAnchor>
    <xdr:from>
      <xdr:col>5</xdr:col>
      <xdr:colOff>171450</xdr:colOff>
      <xdr:row>28</xdr:row>
      <xdr:rowOff>238125</xdr:rowOff>
    </xdr:from>
    <xdr:to>
      <xdr:col>5</xdr:col>
      <xdr:colOff>790575</xdr:colOff>
      <xdr:row>28</xdr:row>
      <xdr:rowOff>466725</xdr:rowOff>
    </xdr:to>
    <xdr:sp>
      <xdr:nvSpPr>
        <xdr:cNvPr id="36" name="正方形/長方形 36"/>
        <xdr:cNvSpPr>
          <a:spLocks/>
        </xdr:cNvSpPr>
      </xdr:nvSpPr>
      <xdr:spPr>
        <a:xfrm>
          <a:off x="4924425" y="15525750"/>
          <a:ext cx="619125" cy="238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0</xdr:colOff>
      <xdr:row>0</xdr:row>
      <xdr:rowOff>333375</xdr:rowOff>
    </xdr:from>
    <xdr:to>
      <xdr:col>9</xdr:col>
      <xdr:colOff>238125</xdr:colOff>
      <xdr:row>2</xdr:row>
      <xdr:rowOff>161925</xdr:rowOff>
    </xdr:to>
    <xdr:sp>
      <xdr:nvSpPr>
        <xdr:cNvPr id="37" name="正方形/長方形 37"/>
        <xdr:cNvSpPr>
          <a:spLocks/>
        </xdr:cNvSpPr>
      </xdr:nvSpPr>
      <xdr:spPr>
        <a:xfrm>
          <a:off x="0" y="333375"/>
          <a:ext cx="9963150" cy="62865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91440" tIns="0" rIns="91440" bIns="0" anchor="ctr"/>
        <a:p>
          <a:pPr algn="l">
            <a:defRPr/>
          </a:pPr>
          <a:r>
            <a:rPr lang="en-US" cap="none" sz="1400" b="1" i="0" u="none" baseline="0">
              <a:solidFill>
                <a:srgbClr val="000000"/>
              </a:solidFill>
              <a:latin typeface="ＭＳ Ｐゴシック"/>
              <a:ea typeface="ＭＳ Ｐゴシック"/>
              <a:cs typeface="ＭＳ Ｐゴシック"/>
            </a:rPr>
            <a:t>①　このシートの緑色のセルに登録事業者（所）名及び得点を入力してください。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②「</a:t>
          </a:r>
          <a:r>
            <a:rPr lang="en-US" cap="none" sz="1400" b="1" i="0" u="none" baseline="0">
              <a:solidFill>
                <a:srgbClr val="000000"/>
              </a:solidFill>
              <a:latin typeface="ＭＳ Ｐゴシック"/>
              <a:ea typeface="ＭＳ Ｐゴシック"/>
              <a:cs typeface="ＭＳ Ｐゴシック"/>
            </a:rPr>
            <a:t>自主保安活動チェックシート（都道府県協会提出用）</a:t>
          </a:r>
          <a:r>
            <a:rPr lang="en-US" cap="none" sz="1400" b="1" i="0" u="none" baseline="0">
              <a:solidFill>
                <a:srgbClr val="000000"/>
              </a:solidFill>
              <a:latin typeface="ＭＳ Ｐゴシック"/>
              <a:ea typeface="ＭＳ Ｐゴシック"/>
              <a:cs typeface="ＭＳ Ｐゴシック"/>
            </a:rPr>
            <a:t>」の緑色のセル</a:t>
          </a:r>
          <a:r>
            <a:rPr lang="en-US" cap="none" sz="1400" b="1" i="0" u="none" baseline="0">
              <a:solidFill>
                <a:srgbClr val="000000"/>
              </a:solidFill>
              <a:latin typeface="ＭＳ Ｐゴシック"/>
              <a:ea typeface="ＭＳ Ｐゴシック"/>
              <a:cs typeface="ＭＳ Ｐゴシック"/>
            </a:rPr>
            <a:t>に</a:t>
          </a:r>
          <a:r>
            <a:rPr lang="en-US" cap="none" sz="1400" b="1" i="0" u="none" baseline="0">
              <a:solidFill>
                <a:srgbClr val="000000"/>
              </a:solidFill>
              <a:latin typeface="ＭＳ Ｐゴシック"/>
              <a:ea typeface="ＭＳ Ｐゴシック"/>
              <a:cs typeface="ＭＳ Ｐゴシック"/>
            </a:rPr>
            <a:t>ご担当者名</a:t>
          </a:r>
          <a:r>
            <a:rPr lang="en-US" cap="none" sz="11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電話番号</a:t>
          </a:r>
          <a:r>
            <a:rPr lang="en-US" cap="none" sz="1400" b="1" i="0" u="none" baseline="0">
              <a:solidFill>
                <a:srgbClr val="000000"/>
              </a:solidFill>
              <a:latin typeface="ＭＳ Ｐゴシック"/>
              <a:ea typeface="ＭＳ Ｐゴシック"/>
              <a:cs typeface="ＭＳ Ｐゴシック"/>
            </a:rPr>
            <a:t>等を入力してください。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③　上記①及び②の入力内容をご確認のうえ、都道府県協会に提出をお願いいたします。</a:t>
          </a:r>
        </a:p>
      </xdr:txBody>
    </xdr:sp>
    <xdr:clientData/>
  </xdr:twoCellAnchor>
  <xdr:twoCellAnchor>
    <xdr:from>
      <xdr:col>0</xdr:col>
      <xdr:colOff>19050</xdr:colOff>
      <xdr:row>0</xdr:row>
      <xdr:rowOff>0</xdr:rowOff>
    </xdr:from>
    <xdr:to>
      <xdr:col>4</xdr:col>
      <xdr:colOff>95250</xdr:colOff>
      <xdr:row>0</xdr:row>
      <xdr:rowOff>304800</xdr:rowOff>
    </xdr:to>
    <xdr:sp>
      <xdr:nvSpPr>
        <xdr:cNvPr id="38" name="正方形/長方形 38"/>
        <xdr:cNvSpPr>
          <a:spLocks/>
        </xdr:cNvSpPr>
      </xdr:nvSpPr>
      <xdr:spPr>
        <a:xfrm>
          <a:off x="19050" y="0"/>
          <a:ext cx="4495800" cy="304800"/>
        </a:xfrm>
        <a:prstGeom prst="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600" b="1" i="0" u="none" baseline="0">
              <a:solidFill>
                <a:srgbClr val="000000"/>
              </a:solidFill>
              <a:latin typeface="ＭＳ Ｐゴシック"/>
              <a:ea typeface="ＭＳ Ｐゴシック"/>
              <a:cs typeface="ＭＳ Ｐゴシック"/>
            </a:rPr>
            <a:t>参考１　　販売事業所用入力フォーマット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O107"/>
  <sheetViews>
    <sheetView showGridLines="0" tabSelected="1" zoomScale="69" zoomScaleNormal="69" zoomScaleSheetLayoutView="67" zoomScalePageLayoutView="71" workbookViewId="0" topLeftCell="A1">
      <selection activeCell="H12" sqref="H12"/>
    </sheetView>
  </sheetViews>
  <sheetFormatPr defaultColWidth="9.00390625" defaultRowHeight="5.25" customHeight="1"/>
  <cols>
    <col min="1" max="1" width="1.75390625" style="11" customWidth="1"/>
    <col min="2" max="2" width="3.00390625" style="53" customWidth="1"/>
    <col min="3" max="3" width="15.375" style="16" customWidth="1"/>
    <col min="4" max="4" width="37.875" style="11" customWidth="1"/>
    <col min="5" max="5" width="4.375" style="14" customWidth="1"/>
    <col min="6" max="6" width="45.25390625" style="17" customWidth="1"/>
    <col min="7" max="7" width="10.25390625" style="18" customWidth="1"/>
    <col min="8" max="8" width="4.875" style="9" customWidth="1"/>
    <col min="9" max="9" width="4.875" style="10" customWidth="1"/>
    <col min="10" max="10" width="12.25390625" style="7" customWidth="1"/>
    <col min="11" max="11" width="9.75390625" style="11" customWidth="1"/>
    <col min="12" max="16384" width="9.00390625" style="11" customWidth="1"/>
  </cols>
  <sheetData>
    <row r="1" ht="31.5" customHeight="1"/>
    <row r="2" ht="31.5" customHeight="1"/>
    <row r="3" ht="16.5" customHeight="1"/>
    <row r="4" spans="2:10" ht="28.5" customHeight="1">
      <c r="B4" s="12" t="s">
        <v>78</v>
      </c>
      <c r="C4" s="13"/>
      <c r="F4" s="249" t="s">
        <v>79</v>
      </c>
      <c r="G4" s="249"/>
      <c r="H4" s="249"/>
      <c r="I4" s="249"/>
      <c r="J4" s="249"/>
    </row>
    <row r="5" spans="2:10" ht="28.5" customHeight="1">
      <c r="B5" s="12"/>
      <c r="C5" s="13"/>
      <c r="F5" s="367"/>
      <c r="G5" s="367"/>
      <c r="H5" s="367"/>
      <c r="I5" s="367"/>
      <c r="J5" s="367"/>
    </row>
    <row r="6" spans="2:12" s="1" customFormat="1" ht="42.75" customHeight="1">
      <c r="B6" s="362" t="s">
        <v>80</v>
      </c>
      <c r="C6" s="362"/>
      <c r="D6" s="362"/>
      <c r="E6" s="362"/>
      <c r="F6" s="362"/>
      <c r="G6" s="362"/>
      <c r="H6" s="362"/>
      <c r="I6" s="362"/>
      <c r="J6" s="362"/>
      <c r="K6" s="128"/>
      <c r="L6" s="2"/>
    </row>
    <row r="7" ht="22.5" customHeight="1">
      <c r="B7" s="15" t="s">
        <v>0</v>
      </c>
    </row>
    <row r="8" spans="2:10" ht="14.25">
      <c r="B8" s="19" t="s">
        <v>81</v>
      </c>
      <c r="C8" s="20"/>
      <c r="D8" s="21"/>
      <c r="E8" s="17"/>
      <c r="F8" s="18"/>
      <c r="H8" s="10"/>
      <c r="I8" s="7"/>
      <c r="J8" s="11"/>
    </row>
    <row r="9" spans="2:10" ht="15" thickBot="1">
      <c r="B9" s="19" t="s">
        <v>82</v>
      </c>
      <c r="C9" s="20"/>
      <c r="D9" s="21"/>
      <c r="E9" s="17"/>
      <c r="F9" s="18"/>
      <c r="H9" s="10"/>
      <c r="I9" s="7"/>
      <c r="J9" s="11"/>
    </row>
    <row r="10" spans="2:10" s="129" customFormat="1" ht="16.5" thickBot="1">
      <c r="B10" s="363" t="s">
        <v>8</v>
      </c>
      <c r="C10" s="364"/>
      <c r="D10" s="22" t="s">
        <v>31</v>
      </c>
      <c r="E10" s="365" t="s">
        <v>32</v>
      </c>
      <c r="F10" s="365"/>
      <c r="G10" s="138" t="s">
        <v>33</v>
      </c>
      <c r="H10" s="366" t="s">
        <v>3</v>
      </c>
      <c r="I10" s="366"/>
      <c r="J10" s="24" t="s">
        <v>2</v>
      </c>
    </row>
    <row r="11" spans="2:10" s="129" customFormat="1" ht="15.75">
      <c r="B11" s="25" t="s">
        <v>127</v>
      </c>
      <c r="C11" s="26"/>
      <c r="D11" s="27"/>
      <c r="E11" s="28"/>
      <c r="F11" s="27"/>
      <c r="G11" s="29"/>
      <c r="H11" s="30"/>
      <c r="I11" s="31"/>
      <c r="J11" s="32"/>
    </row>
    <row r="12" spans="2:10" s="4" customFormat="1" ht="69.75" customHeight="1">
      <c r="B12" s="272" t="s">
        <v>23</v>
      </c>
      <c r="C12" s="274" t="s">
        <v>128</v>
      </c>
      <c r="D12" s="262" t="s">
        <v>34</v>
      </c>
      <c r="E12" s="358" t="s">
        <v>35</v>
      </c>
      <c r="F12" s="359"/>
      <c r="G12" s="139">
        <v>2</v>
      </c>
      <c r="H12" s="203"/>
      <c r="I12" s="140" t="s">
        <v>4</v>
      </c>
      <c r="J12" s="33" t="s">
        <v>57</v>
      </c>
    </row>
    <row r="13" spans="2:10" s="4" customFormat="1" ht="69.75" customHeight="1">
      <c r="B13" s="273"/>
      <c r="C13" s="275"/>
      <c r="D13" s="266"/>
      <c r="E13" s="360" t="s">
        <v>36</v>
      </c>
      <c r="F13" s="361"/>
      <c r="G13" s="141">
        <v>2</v>
      </c>
      <c r="H13" s="204"/>
      <c r="I13" s="142" t="s">
        <v>4</v>
      </c>
      <c r="J13" s="35" t="s">
        <v>57</v>
      </c>
    </row>
    <row r="14" spans="2:11" s="4" customFormat="1" ht="69.75" customHeight="1">
      <c r="B14" s="357"/>
      <c r="C14" s="249"/>
      <c r="D14" s="307"/>
      <c r="E14" s="307" t="s">
        <v>37</v>
      </c>
      <c r="F14" s="249"/>
      <c r="G14" s="143">
        <v>2</v>
      </c>
      <c r="H14" s="205"/>
      <c r="I14" s="144" t="s">
        <v>4</v>
      </c>
      <c r="J14" s="36" t="s">
        <v>57</v>
      </c>
      <c r="K14" s="130"/>
    </row>
    <row r="15" spans="2:10" s="4" customFormat="1" ht="21" customHeight="1" thickBot="1">
      <c r="B15" s="222" t="s">
        <v>38</v>
      </c>
      <c r="C15" s="218"/>
      <c r="D15" s="218"/>
      <c r="E15" s="218"/>
      <c r="F15" s="218"/>
      <c r="G15" s="218"/>
      <c r="H15" s="218"/>
      <c r="I15" s="218"/>
      <c r="J15" s="219"/>
    </row>
    <row r="16" spans="2:10" ht="15.75">
      <c r="B16" s="25" t="s">
        <v>29</v>
      </c>
      <c r="C16" s="26"/>
      <c r="D16" s="26"/>
      <c r="E16" s="28"/>
      <c r="F16" s="27"/>
      <c r="G16" s="29"/>
      <c r="H16" s="30"/>
      <c r="I16" s="31"/>
      <c r="J16" s="32"/>
    </row>
    <row r="17" spans="2:10" ht="60" customHeight="1">
      <c r="B17" s="350" t="s">
        <v>129</v>
      </c>
      <c r="C17" s="323" t="s">
        <v>73</v>
      </c>
      <c r="D17" s="37" t="s">
        <v>83</v>
      </c>
      <c r="E17" s="252"/>
      <c r="F17" s="250"/>
      <c r="G17" s="141">
        <v>2</v>
      </c>
      <c r="H17" s="217"/>
      <c r="I17" s="142" t="s">
        <v>4</v>
      </c>
      <c r="J17" s="35" t="s">
        <v>57</v>
      </c>
    </row>
    <row r="18" spans="2:11" ht="37.5" customHeight="1">
      <c r="B18" s="308"/>
      <c r="C18" s="267"/>
      <c r="D18" s="276" t="s">
        <v>84</v>
      </c>
      <c r="E18" s="40" t="s">
        <v>23</v>
      </c>
      <c r="F18" s="41" t="s">
        <v>39</v>
      </c>
      <c r="G18" s="352">
        <v>2</v>
      </c>
      <c r="H18" s="329"/>
      <c r="I18" s="282" t="s">
        <v>4</v>
      </c>
      <c r="J18" s="332" t="s">
        <v>130</v>
      </c>
      <c r="K18" s="16"/>
    </row>
    <row r="19" spans="2:10" ht="44.25" customHeight="1">
      <c r="B19" s="308"/>
      <c r="C19" s="267"/>
      <c r="D19" s="277"/>
      <c r="E19" s="40" t="s">
        <v>131</v>
      </c>
      <c r="F19" s="41" t="s">
        <v>40</v>
      </c>
      <c r="G19" s="353"/>
      <c r="H19" s="320"/>
      <c r="I19" s="283"/>
      <c r="J19" s="354"/>
    </row>
    <row r="20" spans="2:10" ht="37.5" customHeight="1">
      <c r="B20" s="308"/>
      <c r="C20" s="267"/>
      <c r="D20" s="277"/>
      <c r="E20" s="40" t="s">
        <v>25</v>
      </c>
      <c r="F20" s="41" t="s">
        <v>132</v>
      </c>
      <c r="G20" s="353"/>
      <c r="H20" s="320"/>
      <c r="I20" s="283"/>
      <c r="J20" s="354"/>
    </row>
    <row r="21" spans="2:10" ht="44.25" customHeight="1">
      <c r="B21" s="308"/>
      <c r="C21" s="267"/>
      <c r="D21" s="277"/>
      <c r="E21" s="40" t="s">
        <v>133</v>
      </c>
      <c r="F21" s="213" t="s">
        <v>114</v>
      </c>
      <c r="G21" s="353"/>
      <c r="H21" s="320"/>
      <c r="I21" s="283"/>
      <c r="J21" s="354"/>
    </row>
    <row r="22" spans="2:10" ht="71.25" customHeight="1">
      <c r="B22" s="351"/>
      <c r="C22" s="324"/>
      <c r="D22" s="148" t="s">
        <v>134</v>
      </c>
      <c r="E22" s="214" t="s">
        <v>41</v>
      </c>
      <c r="F22" s="215"/>
      <c r="G22" s="151">
        <v>1</v>
      </c>
      <c r="H22" s="330"/>
      <c r="I22" s="331"/>
      <c r="J22" s="333"/>
    </row>
    <row r="23" spans="2:10" ht="75" customHeight="1">
      <c r="B23" s="355" t="s">
        <v>24</v>
      </c>
      <c r="C23" s="334" t="s">
        <v>135</v>
      </c>
      <c r="D23" s="45" t="s">
        <v>85</v>
      </c>
      <c r="E23" s="336"/>
      <c r="F23" s="337"/>
      <c r="G23" s="153">
        <v>2</v>
      </c>
      <c r="H23" s="217"/>
      <c r="I23" s="154" t="s">
        <v>4</v>
      </c>
      <c r="J23" s="36" t="s">
        <v>57</v>
      </c>
    </row>
    <row r="24" spans="2:11" ht="87.75" customHeight="1">
      <c r="B24" s="355"/>
      <c r="C24" s="285"/>
      <c r="D24" s="155" t="s">
        <v>42</v>
      </c>
      <c r="E24" s="338" t="s">
        <v>136</v>
      </c>
      <c r="F24" s="334"/>
      <c r="G24" s="156">
        <v>2</v>
      </c>
      <c r="H24" s="339"/>
      <c r="I24" s="341" t="s">
        <v>4</v>
      </c>
      <c r="J24" s="332" t="s">
        <v>130</v>
      </c>
      <c r="K24" s="16"/>
    </row>
    <row r="25" spans="2:10" ht="72.75" customHeight="1">
      <c r="B25" s="356"/>
      <c r="C25" s="335"/>
      <c r="D25" s="148" t="s">
        <v>134</v>
      </c>
      <c r="E25" s="214" t="s">
        <v>41</v>
      </c>
      <c r="F25" s="215"/>
      <c r="G25" s="157">
        <v>1</v>
      </c>
      <c r="H25" s="340"/>
      <c r="I25" s="342"/>
      <c r="J25" s="333"/>
    </row>
    <row r="26" spans="2:10" ht="60" customHeight="1">
      <c r="B26" s="343" t="s">
        <v>25</v>
      </c>
      <c r="C26" s="334" t="s">
        <v>14</v>
      </c>
      <c r="D26" s="37" t="s">
        <v>86</v>
      </c>
      <c r="E26" s="348" t="s">
        <v>137</v>
      </c>
      <c r="F26" s="349"/>
      <c r="G26" s="158">
        <v>2</v>
      </c>
      <c r="H26" s="217"/>
      <c r="I26" s="159" t="s">
        <v>4</v>
      </c>
      <c r="J26" s="46" t="s">
        <v>57</v>
      </c>
    </row>
    <row r="27" spans="2:10" ht="53.25" customHeight="1">
      <c r="B27" s="344"/>
      <c r="C27" s="346"/>
      <c r="D27" s="160" t="s">
        <v>138</v>
      </c>
      <c r="E27" s="266" t="s">
        <v>132</v>
      </c>
      <c r="F27" s="275"/>
      <c r="G27" s="161">
        <v>3</v>
      </c>
      <c r="H27" s="240"/>
      <c r="I27" s="243" t="s">
        <v>4</v>
      </c>
      <c r="J27" s="246" t="s">
        <v>139</v>
      </c>
    </row>
    <row r="28" spans="2:10" ht="51" customHeight="1">
      <c r="B28" s="344"/>
      <c r="C28" s="346"/>
      <c r="D28" s="162" t="s">
        <v>140</v>
      </c>
      <c r="E28" s="147"/>
      <c r="F28" s="163"/>
      <c r="G28" s="164">
        <v>2</v>
      </c>
      <c r="H28" s="241"/>
      <c r="I28" s="244"/>
      <c r="J28" s="247"/>
    </row>
    <row r="29" spans="2:10" ht="58.5" customHeight="1">
      <c r="B29" s="345"/>
      <c r="C29" s="347"/>
      <c r="D29" s="148" t="s">
        <v>141</v>
      </c>
      <c r="E29" s="149" t="s">
        <v>43</v>
      </c>
      <c r="F29" s="150"/>
      <c r="G29" s="151">
        <v>1</v>
      </c>
      <c r="H29" s="242"/>
      <c r="I29" s="245"/>
      <c r="J29" s="248"/>
    </row>
    <row r="30" spans="2:15" ht="81.75" customHeight="1">
      <c r="B30" s="47" t="s">
        <v>30</v>
      </c>
      <c r="C30" s="48" t="s">
        <v>16</v>
      </c>
      <c r="D30" s="37" t="s">
        <v>88</v>
      </c>
      <c r="E30" s="252" t="s">
        <v>44</v>
      </c>
      <c r="F30" s="250"/>
      <c r="G30" s="166">
        <v>1</v>
      </c>
      <c r="H30" s="206"/>
      <c r="I30" s="167" t="s">
        <v>4</v>
      </c>
      <c r="J30" s="39" t="s">
        <v>142</v>
      </c>
      <c r="K30" s="131"/>
      <c r="L30" s="132"/>
      <c r="M30" s="132"/>
      <c r="N30" s="132"/>
      <c r="O30" s="132"/>
    </row>
    <row r="31" spans="2:15" ht="75" customHeight="1">
      <c r="B31" s="136" t="s">
        <v>143</v>
      </c>
      <c r="C31" s="43" t="s">
        <v>144</v>
      </c>
      <c r="D31" s="52" t="s">
        <v>145</v>
      </c>
      <c r="E31" s="307" t="s">
        <v>116</v>
      </c>
      <c r="F31" s="324"/>
      <c r="G31" s="166">
        <v>2</v>
      </c>
      <c r="H31" s="217"/>
      <c r="I31" s="168" t="s">
        <v>4</v>
      </c>
      <c r="J31" s="46" t="s">
        <v>146</v>
      </c>
      <c r="K31" s="131"/>
      <c r="L31" s="132"/>
      <c r="M31" s="132"/>
      <c r="N31" s="132"/>
      <c r="O31" s="132"/>
    </row>
    <row r="32" spans="2:15" ht="74.25" customHeight="1">
      <c r="B32" s="47" t="s">
        <v>147</v>
      </c>
      <c r="C32" s="43" t="s">
        <v>74</v>
      </c>
      <c r="D32" s="52" t="s">
        <v>89</v>
      </c>
      <c r="E32" s="307"/>
      <c r="F32" s="324"/>
      <c r="G32" s="166">
        <v>2</v>
      </c>
      <c r="H32" s="217"/>
      <c r="I32" s="168" t="s">
        <v>4</v>
      </c>
      <c r="J32" s="46" t="s">
        <v>146</v>
      </c>
      <c r="K32" s="131"/>
      <c r="L32" s="132"/>
      <c r="M32" s="132"/>
      <c r="N32" s="132"/>
      <c r="O32" s="132"/>
    </row>
    <row r="33" ht="5.25" customHeight="1" thickBot="1"/>
    <row r="34" spans="2:10" ht="24.75" customHeight="1">
      <c r="B34" s="25" t="s">
        <v>5</v>
      </c>
      <c r="C34" s="26"/>
      <c r="D34" s="27"/>
      <c r="E34" s="28"/>
      <c r="F34" s="54"/>
      <c r="G34" s="55"/>
      <c r="H34" s="56"/>
      <c r="I34" s="57"/>
      <c r="J34" s="58"/>
    </row>
    <row r="35" spans="2:10" ht="94.5" customHeight="1">
      <c r="B35" s="292" t="s">
        <v>129</v>
      </c>
      <c r="C35" s="323" t="s">
        <v>10</v>
      </c>
      <c r="D35" s="325" t="s">
        <v>90</v>
      </c>
      <c r="E35" s="59" t="s">
        <v>45</v>
      </c>
      <c r="F35" s="60" t="s">
        <v>117</v>
      </c>
      <c r="G35" s="327">
        <v>3</v>
      </c>
      <c r="H35" s="329"/>
      <c r="I35" s="282" t="s">
        <v>4</v>
      </c>
      <c r="J35" s="332" t="s">
        <v>87</v>
      </c>
    </row>
    <row r="36" spans="2:10" ht="95.25" customHeight="1">
      <c r="B36" s="293"/>
      <c r="C36" s="324"/>
      <c r="D36" s="326"/>
      <c r="E36" s="59" t="s">
        <v>46</v>
      </c>
      <c r="F36" s="62"/>
      <c r="G36" s="328"/>
      <c r="H36" s="330"/>
      <c r="I36" s="331"/>
      <c r="J36" s="333"/>
    </row>
    <row r="37" spans="2:10" ht="90.75" customHeight="1">
      <c r="B37" s="292" t="s">
        <v>131</v>
      </c>
      <c r="C37" s="323" t="s">
        <v>9</v>
      </c>
      <c r="D37" s="325" t="s">
        <v>91</v>
      </c>
      <c r="E37" s="59" t="s">
        <v>45</v>
      </c>
      <c r="F37" s="60"/>
      <c r="G37" s="327">
        <v>3</v>
      </c>
      <c r="H37" s="329"/>
      <c r="I37" s="282" t="s">
        <v>4</v>
      </c>
      <c r="J37" s="332" t="s">
        <v>87</v>
      </c>
    </row>
    <row r="38" spans="2:10" ht="97.5" customHeight="1">
      <c r="B38" s="293"/>
      <c r="C38" s="324"/>
      <c r="D38" s="326"/>
      <c r="E38" s="59" t="s">
        <v>46</v>
      </c>
      <c r="F38" s="62"/>
      <c r="G38" s="328"/>
      <c r="H38" s="330"/>
      <c r="I38" s="331"/>
      <c r="J38" s="333"/>
    </row>
    <row r="39" spans="2:10" ht="60.75" customHeight="1">
      <c r="B39" s="63" t="s">
        <v>25</v>
      </c>
      <c r="C39" s="48" t="s">
        <v>11</v>
      </c>
      <c r="D39" s="50" t="s">
        <v>47</v>
      </c>
      <c r="E39" s="250"/>
      <c r="F39" s="250"/>
      <c r="G39" s="158">
        <v>3</v>
      </c>
      <c r="H39" s="206"/>
      <c r="I39" s="170" t="s">
        <v>4</v>
      </c>
      <c r="J39" s="39" t="s">
        <v>87</v>
      </c>
    </row>
    <row r="40" spans="2:15" ht="60" customHeight="1" thickBot="1">
      <c r="B40" s="64" t="s">
        <v>30</v>
      </c>
      <c r="C40" s="65" t="s">
        <v>18</v>
      </c>
      <c r="D40" s="66" t="s">
        <v>48</v>
      </c>
      <c r="E40" s="314" t="s">
        <v>148</v>
      </c>
      <c r="F40" s="314"/>
      <c r="G40" s="171">
        <v>2</v>
      </c>
      <c r="H40" s="220"/>
      <c r="I40" s="172" t="s">
        <v>4</v>
      </c>
      <c r="J40" s="67" t="s">
        <v>115</v>
      </c>
      <c r="K40" s="131"/>
      <c r="L40" s="132"/>
      <c r="M40" s="132"/>
      <c r="N40" s="132"/>
      <c r="O40" s="132"/>
    </row>
    <row r="41" spans="2:10" ht="24.75" customHeight="1" thickBot="1">
      <c r="B41" s="68"/>
      <c r="C41" s="69"/>
      <c r="D41" s="70"/>
      <c r="E41" s="251" t="s">
        <v>49</v>
      </c>
      <c r="F41" s="251"/>
      <c r="G41" s="173">
        <f>SUM(G12,G13,G14,G17,G18,G23,G24,G26,G27,G30,G31,G32,G35,G37,G39,G40)</f>
        <v>35</v>
      </c>
      <c r="H41" s="174">
        <f>SUM(H12:H14,H17:H32,H35:H40)</f>
        <v>0</v>
      </c>
      <c r="I41" s="175" t="s">
        <v>4</v>
      </c>
      <c r="J41" s="71"/>
    </row>
    <row r="42" spans="2:10" ht="10.5" customHeight="1">
      <c r="B42" s="5"/>
      <c r="C42" s="4"/>
      <c r="D42" s="4"/>
      <c r="E42" s="5"/>
      <c r="F42" s="72"/>
      <c r="G42" s="73"/>
      <c r="J42" s="8"/>
    </row>
    <row r="43" spans="2:10" ht="22.5" customHeight="1">
      <c r="B43" s="74" t="s">
        <v>1</v>
      </c>
      <c r="C43" s="11"/>
      <c r="J43" s="8"/>
    </row>
    <row r="44" spans="2:10" ht="15" thickBot="1">
      <c r="B44" s="75" t="s">
        <v>50</v>
      </c>
      <c r="C44" s="20"/>
      <c r="D44" s="21"/>
      <c r="E44" s="17"/>
      <c r="F44" s="18"/>
      <c r="G44" s="7"/>
      <c r="H44" s="10"/>
      <c r="I44" s="8"/>
      <c r="J44" s="11"/>
    </row>
    <row r="45" spans="2:10" s="129" customFormat="1" ht="16.5" thickBot="1">
      <c r="B45" s="286" t="s">
        <v>8</v>
      </c>
      <c r="C45" s="287"/>
      <c r="D45" s="22" t="s">
        <v>31</v>
      </c>
      <c r="E45" s="288" t="s">
        <v>118</v>
      </c>
      <c r="F45" s="289"/>
      <c r="G45" s="177" t="s">
        <v>33</v>
      </c>
      <c r="H45" s="290" t="s">
        <v>3</v>
      </c>
      <c r="I45" s="291"/>
      <c r="J45" s="180" t="s">
        <v>2</v>
      </c>
    </row>
    <row r="46" spans="2:10" ht="15.75">
      <c r="B46" s="25" t="s">
        <v>75</v>
      </c>
      <c r="C46" s="26"/>
      <c r="D46" s="27"/>
      <c r="E46" s="28"/>
      <c r="F46" s="54"/>
      <c r="G46" s="55"/>
      <c r="H46" s="56"/>
      <c r="I46" s="57"/>
      <c r="J46" s="58"/>
    </row>
    <row r="47" spans="2:10" ht="68.25" customHeight="1">
      <c r="B47" s="292" t="s">
        <v>23</v>
      </c>
      <c r="C47" s="304" t="s">
        <v>92</v>
      </c>
      <c r="D47" s="76" t="s">
        <v>93</v>
      </c>
      <c r="E47" s="77"/>
      <c r="F47" s="181"/>
      <c r="G47" s="166">
        <v>3</v>
      </c>
      <c r="H47" s="206"/>
      <c r="I47" s="170" t="s">
        <v>4</v>
      </c>
      <c r="J47" s="39" t="s">
        <v>119</v>
      </c>
    </row>
    <row r="48" spans="2:10" ht="69.75" customHeight="1">
      <c r="B48" s="302"/>
      <c r="C48" s="305"/>
      <c r="D48" s="78" t="s">
        <v>94</v>
      </c>
      <c r="E48" s="182"/>
      <c r="F48" s="181"/>
      <c r="G48" s="166">
        <v>3</v>
      </c>
      <c r="H48" s="206"/>
      <c r="I48" s="170" t="s">
        <v>4</v>
      </c>
      <c r="J48" s="39" t="s">
        <v>119</v>
      </c>
    </row>
    <row r="49" spans="2:10" ht="68.25" customHeight="1">
      <c r="B49" s="303"/>
      <c r="C49" s="306"/>
      <c r="D49" s="44" t="s">
        <v>95</v>
      </c>
      <c r="E49" s="307" t="s">
        <v>149</v>
      </c>
      <c r="F49" s="249"/>
      <c r="G49" s="169">
        <v>2</v>
      </c>
      <c r="H49" s="217"/>
      <c r="I49" s="144" t="s">
        <v>4</v>
      </c>
      <c r="J49" s="36" t="s">
        <v>115</v>
      </c>
    </row>
    <row r="50" spans="2:10" ht="95.25" customHeight="1">
      <c r="B50" s="308" t="s">
        <v>24</v>
      </c>
      <c r="C50" s="311" t="s">
        <v>120</v>
      </c>
      <c r="D50" s="79" t="s">
        <v>51</v>
      </c>
      <c r="E50" s="80" t="s">
        <v>121</v>
      </c>
      <c r="F50" s="81"/>
      <c r="G50" s="145">
        <v>3</v>
      </c>
      <c r="H50" s="320"/>
      <c r="I50" s="283" t="s">
        <v>4</v>
      </c>
      <c r="J50" s="271" t="s">
        <v>76</v>
      </c>
    </row>
    <row r="51" spans="2:10" ht="44.25" customHeight="1">
      <c r="B51" s="309"/>
      <c r="C51" s="312"/>
      <c r="D51" s="316" t="s">
        <v>52</v>
      </c>
      <c r="E51" s="83" t="s">
        <v>122</v>
      </c>
      <c r="F51" s="84" t="s">
        <v>53</v>
      </c>
      <c r="G51" s="318">
        <v>2</v>
      </c>
      <c r="H51" s="320"/>
      <c r="I51" s="283"/>
      <c r="J51" s="271"/>
    </row>
    <row r="52" spans="2:10" ht="51.75" customHeight="1" thickBot="1">
      <c r="B52" s="310"/>
      <c r="C52" s="313"/>
      <c r="D52" s="317"/>
      <c r="E52" s="85" t="s">
        <v>123</v>
      </c>
      <c r="F52" s="86" t="s">
        <v>54</v>
      </c>
      <c r="G52" s="319"/>
      <c r="H52" s="321"/>
      <c r="I52" s="322"/>
      <c r="J52" s="315"/>
    </row>
    <row r="53" spans="2:10" ht="15.75">
      <c r="B53" s="25" t="s">
        <v>6</v>
      </c>
      <c r="C53" s="88"/>
      <c r="D53" s="89"/>
      <c r="E53" s="90"/>
      <c r="F53" s="27"/>
      <c r="G53" s="184"/>
      <c r="H53" s="185"/>
      <c r="I53" s="184"/>
      <c r="J53" s="58"/>
    </row>
    <row r="54" spans="2:10" ht="45.75" customHeight="1" thickBot="1">
      <c r="B54" s="91" t="s">
        <v>150</v>
      </c>
      <c r="C54" s="41" t="s">
        <v>96</v>
      </c>
      <c r="D54" s="92" t="s">
        <v>55</v>
      </c>
      <c r="E54" s="275" t="s">
        <v>56</v>
      </c>
      <c r="F54" s="275"/>
      <c r="G54" s="145">
        <v>3</v>
      </c>
      <c r="H54" s="207"/>
      <c r="I54" s="146" t="s">
        <v>4</v>
      </c>
      <c r="J54" s="82" t="s">
        <v>87</v>
      </c>
    </row>
    <row r="55" spans="2:10" ht="15.75">
      <c r="B55" s="25" t="s">
        <v>26</v>
      </c>
      <c r="C55" s="26"/>
      <c r="D55" s="93"/>
      <c r="E55" s="94"/>
      <c r="F55" s="93"/>
      <c r="G55" s="184"/>
      <c r="H55" s="185"/>
      <c r="I55" s="184"/>
      <c r="J55" s="58"/>
    </row>
    <row r="56" spans="2:10" ht="149.25" customHeight="1">
      <c r="B56" s="61" t="s">
        <v>150</v>
      </c>
      <c r="C56" s="43" t="s">
        <v>22</v>
      </c>
      <c r="D56" s="95" t="s">
        <v>97</v>
      </c>
      <c r="E56" s="249" t="s">
        <v>98</v>
      </c>
      <c r="F56" s="249"/>
      <c r="G56" s="169">
        <v>2</v>
      </c>
      <c r="H56" s="217"/>
      <c r="I56" s="152" t="s">
        <v>4</v>
      </c>
      <c r="J56" s="96" t="s">
        <v>57</v>
      </c>
    </row>
    <row r="57" spans="2:10" ht="85.5" customHeight="1">
      <c r="B57" s="63" t="s">
        <v>151</v>
      </c>
      <c r="C57" s="48" t="s">
        <v>125</v>
      </c>
      <c r="D57" s="97" t="s">
        <v>152</v>
      </c>
      <c r="E57" s="250"/>
      <c r="F57" s="250"/>
      <c r="G57" s="166">
        <v>2</v>
      </c>
      <c r="H57" s="217"/>
      <c r="I57" s="167" t="s">
        <v>4</v>
      </c>
      <c r="J57" s="98" t="s">
        <v>57</v>
      </c>
    </row>
    <row r="58" spans="2:10" ht="75" customHeight="1">
      <c r="B58" s="63" t="s">
        <v>153</v>
      </c>
      <c r="C58" s="48" t="s">
        <v>154</v>
      </c>
      <c r="D58" s="97" t="s">
        <v>99</v>
      </c>
      <c r="E58" s="250"/>
      <c r="F58" s="250"/>
      <c r="G58" s="166">
        <v>3</v>
      </c>
      <c r="H58" s="206"/>
      <c r="I58" s="167" t="s">
        <v>4</v>
      </c>
      <c r="J58" s="98" t="s">
        <v>87</v>
      </c>
    </row>
    <row r="59" spans="2:10" ht="75" customHeight="1">
      <c r="B59" s="63" t="s">
        <v>155</v>
      </c>
      <c r="C59" s="99" t="s">
        <v>100</v>
      </c>
      <c r="D59" s="97" t="s">
        <v>101</v>
      </c>
      <c r="E59" s="252"/>
      <c r="F59" s="253"/>
      <c r="G59" s="166">
        <v>3</v>
      </c>
      <c r="H59" s="206"/>
      <c r="I59" s="167" t="s">
        <v>4</v>
      </c>
      <c r="J59" s="98" t="s">
        <v>87</v>
      </c>
    </row>
    <row r="60" spans="2:10" ht="69.75" customHeight="1" thickBot="1">
      <c r="B60" s="91" t="s">
        <v>156</v>
      </c>
      <c r="C60" s="100" t="s">
        <v>102</v>
      </c>
      <c r="D60" s="101" t="s">
        <v>103</v>
      </c>
      <c r="E60" s="298"/>
      <c r="F60" s="299"/>
      <c r="G60" s="186">
        <v>2</v>
      </c>
      <c r="H60" s="208"/>
      <c r="I60" s="183" t="s">
        <v>4</v>
      </c>
      <c r="J60" s="82" t="s">
        <v>57</v>
      </c>
    </row>
    <row r="61" spans="2:10" ht="15.75">
      <c r="B61" s="25" t="s">
        <v>17</v>
      </c>
      <c r="C61" s="26"/>
      <c r="D61" s="93"/>
      <c r="E61" s="94"/>
      <c r="F61" s="93"/>
      <c r="G61" s="184"/>
      <c r="H61" s="185"/>
      <c r="I61" s="184"/>
      <c r="J61" s="58"/>
    </row>
    <row r="62" spans="2:10" ht="48" customHeight="1">
      <c r="B62" s="103" t="s">
        <v>150</v>
      </c>
      <c r="C62" s="38" t="s">
        <v>157</v>
      </c>
      <c r="D62" s="104" t="s">
        <v>158</v>
      </c>
      <c r="E62" s="105" t="s">
        <v>159</v>
      </c>
      <c r="F62" s="106" t="s">
        <v>160</v>
      </c>
      <c r="G62" s="166">
        <v>2</v>
      </c>
      <c r="H62" s="217"/>
      <c r="I62" s="167" t="s">
        <v>4</v>
      </c>
      <c r="J62" s="98" t="s">
        <v>57</v>
      </c>
    </row>
    <row r="63" spans="2:10" ht="101.25" customHeight="1" thickBot="1">
      <c r="B63" s="107" t="s">
        <v>151</v>
      </c>
      <c r="C63" s="34" t="s">
        <v>161</v>
      </c>
      <c r="D63" s="42" t="s">
        <v>104</v>
      </c>
      <c r="E63" s="300" t="s">
        <v>162</v>
      </c>
      <c r="F63" s="301"/>
      <c r="G63" s="145">
        <v>2</v>
      </c>
      <c r="H63" s="217"/>
      <c r="I63" s="167" t="s">
        <v>4</v>
      </c>
      <c r="J63" s="82" t="s">
        <v>163</v>
      </c>
    </row>
    <row r="64" spans="2:10" ht="21" customHeight="1" thickBot="1">
      <c r="B64" s="108"/>
      <c r="C64" s="109"/>
      <c r="D64" s="110"/>
      <c r="E64" s="111"/>
      <c r="F64" s="176" t="s">
        <v>49</v>
      </c>
      <c r="G64" s="187">
        <f>G47+G48+G49+G50+G54+G56+G57+G58+G59+G60+G62+G63</f>
        <v>30</v>
      </c>
      <c r="H64" s="188">
        <f>SUM(H47:H52,H54,H56:H60,H62:H63)</f>
        <v>0</v>
      </c>
      <c r="I64" s="179" t="s">
        <v>4</v>
      </c>
      <c r="J64" s="112"/>
    </row>
    <row r="65" spans="2:10" ht="42" customHeight="1">
      <c r="B65" s="74" t="s">
        <v>164</v>
      </c>
      <c r="C65" s="11"/>
      <c r="G65" s="189"/>
      <c r="H65" s="190"/>
      <c r="I65" s="165"/>
      <c r="J65" s="8"/>
    </row>
    <row r="66" spans="2:10" ht="16.5" thickBot="1">
      <c r="B66" s="75" t="s">
        <v>165</v>
      </c>
      <c r="C66" s="20"/>
      <c r="D66" s="21"/>
      <c r="E66" s="113"/>
      <c r="F66" s="114"/>
      <c r="G66" s="165"/>
      <c r="H66" s="165"/>
      <c r="I66" s="191"/>
      <c r="J66" s="20"/>
    </row>
    <row r="67" spans="2:10" s="129" customFormat="1" ht="37.5" customHeight="1" thickBot="1">
      <c r="B67" s="286" t="s">
        <v>8</v>
      </c>
      <c r="C67" s="287"/>
      <c r="D67" s="22" t="s">
        <v>31</v>
      </c>
      <c r="E67" s="288" t="s">
        <v>166</v>
      </c>
      <c r="F67" s="289"/>
      <c r="G67" s="178" t="s">
        <v>33</v>
      </c>
      <c r="H67" s="290" t="s">
        <v>3</v>
      </c>
      <c r="I67" s="291"/>
      <c r="J67" s="180" t="s">
        <v>2</v>
      </c>
    </row>
    <row r="68" spans="2:10" s="133" customFormat="1" ht="24.75" customHeight="1">
      <c r="B68" s="25" t="s">
        <v>28</v>
      </c>
      <c r="C68" s="26"/>
      <c r="D68" s="93"/>
      <c r="E68" s="94"/>
      <c r="F68" s="93"/>
      <c r="G68" s="184"/>
      <c r="H68" s="192"/>
      <c r="I68" s="184"/>
      <c r="J68" s="58"/>
    </row>
    <row r="69" spans="2:10" ht="38.25" customHeight="1">
      <c r="B69" s="292" t="s">
        <v>150</v>
      </c>
      <c r="C69" s="274" t="s">
        <v>20</v>
      </c>
      <c r="D69" s="276" t="s">
        <v>58</v>
      </c>
      <c r="E69" s="278" t="s">
        <v>105</v>
      </c>
      <c r="F69" s="295"/>
      <c r="G69" s="193">
        <v>3</v>
      </c>
      <c r="H69" s="280"/>
      <c r="I69" s="296" t="s">
        <v>4</v>
      </c>
      <c r="J69" s="268" t="s">
        <v>77</v>
      </c>
    </row>
    <row r="70" spans="2:10" ht="38.25" customHeight="1">
      <c r="B70" s="293"/>
      <c r="C70" s="249"/>
      <c r="D70" s="294"/>
      <c r="E70" s="270" t="s">
        <v>106</v>
      </c>
      <c r="F70" s="270"/>
      <c r="G70" s="194">
        <v>1</v>
      </c>
      <c r="H70" s="281"/>
      <c r="I70" s="297"/>
      <c r="J70" s="269"/>
    </row>
    <row r="71" spans="2:10" ht="39.75" customHeight="1">
      <c r="B71" s="272" t="s">
        <v>151</v>
      </c>
      <c r="C71" s="274" t="s">
        <v>21</v>
      </c>
      <c r="D71" s="276" t="s">
        <v>59</v>
      </c>
      <c r="E71" s="278" t="s">
        <v>105</v>
      </c>
      <c r="F71" s="279"/>
      <c r="G71" s="193">
        <v>3</v>
      </c>
      <c r="H71" s="280"/>
      <c r="I71" s="282" t="s">
        <v>4</v>
      </c>
      <c r="J71" s="268" t="s">
        <v>77</v>
      </c>
    </row>
    <row r="72" spans="2:10" ht="39.75" customHeight="1">
      <c r="B72" s="273"/>
      <c r="C72" s="275"/>
      <c r="D72" s="277"/>
      <c r="E72" s="284" t="s">
        <v>106</v>
      </c>
      <c r="F72" s="285"/>
      <c r="G72" s="195">
        <v>1</v>
      </c>
      <c r="H72" s="281"/>
      <c r="I72" s="283"/>
      <c r="J72" s="271"/>
    </row>
    <row r="73" spans="2:10" ht="66" customHeight="1">
      <c r="B73" s="47" t="s">
        <v>153</v>
      </c>
      <c r="C73" s="48" t="s">
        <v>19</v>
      </c>
      <c r="D73" s="104" t="s">
        <v>60</v>
      </c>
      <c r="E73" s="264"/>
      <c r="F73" s="265"/>
      <c r="G73" s="166">
        <v>2</v>
      </c>
      <c r="H73" s="206"/>
      <c r="I73" s="167" t="s">
        <v>4</v>
      </c>
      <c r="J73" s="98" t="s">
        <v>57</v>
      </c>
    </row>
    <row r="74" spans="2:10" ht="162.75" customHeight="1" thickBot="1">
      <c r="B74" s="135" t="s">
        <v>155</v>
      </c>
      <c r="C74" s="41" t="s">
        <v>12</v>
      </c>
      <c r="D74" s="42" t="s">
        <v>167</v>
      </c>
      <c r="E74" s="266"/>
      <c r="F74" s="267"/>
      <c r="G74" s="145">
        <v>3</v>
      </c>
      <c r="H74" s="207"/>
      <c r="I74" s="146" t="s">
        <v>4</v>
      </c>
      <c r="J74" s="82" t="s">
        <v>87</v>
      </c>
    </row>
    <row r="75" spans="2:10" ht="24.75" customHeight="1">
      <c r="B75" s="25" t="s">
        <v>7</v>
      </c>
      <c r="C75" s="26"/>
      <c r="D75" s="117"/>
      <c r="E75" s="94"/>
      <c r="F75" s="54"/>
      <c r="G75" s="184"/>
      <c r="H75" s="185"/>
      <c r="I75" s="184"/>
      <c r="J75" s="58"/>
    </row>
    <row r="76" spans="2:10" ht="72" customHeight="1">
      <c r="B76" s="63" t="s">
        <v>150</v>
      </c>
      <c r="C76" s="48" t="s">
        <v>13</v>
      </c>
      <c r="D76" s="50" t="s">
        <v>61</v>
      </c>
      <c r="E76" s="250"/>
      <c r="F76" s="250"/>
      <c r="G76" s="196">
        <v>3</v>
      </c>
      <c r="H76" s="206"/>
      <c r="I76" s="167" t="s">
        <v>4</v>
      </c>
      <c r="J76" s="98" t="s">
        <v>87</v>
      </c>
    </row>
    <row r="77" spans="2:10" ht="77.25" customHeight="1">
      <c r="B77" s="63" t="s">
        <v>151</v>
      </c>
      <c r="C77" s="48" t="s">
        <v>15</v>
      </c>
      <c r="D77" s="50" t="s">
        <v>62</v>
      </c>
      <c r="E77" s="250"/>
      <c r="F77" s="250"/>
      <c r="G77" s="166">
        <v>2</v>
      </c>
      <c r="H77" s="206"/>
      <c r="I77" s="167" t="s">
        <v>4</v>
      </c>
      <c r="J77" s="98" t="s">
        <v>57</v>
      </c>
    </row>
    <row r="78" spans="2:10" ht="77.25" customHeight="1">
      <c r="B78" s="63" t="s">
        <v>153</v>
      </c>
      <c r="C78" s="48" t="s">
        <v>126</v>
      </c>
      <c r="D78" s="104" t="s">
        <v>168</v>
      </c>
      <c r="E78" s="250"/>
      <c r="F78" s="250"/>
      <c r="G78" s="166">
        <v>3</v>
      </c>
      <c r="H78" s="206"/>
      <c r="I78" s="167" t="s">
        <v>4</v>
      </c>
      <c r="J78" s="98" t="s">
        <v>87</v>
      </c>
    </row>
    <row r="79" spans="2:10" ht="77.25" customHeight="1">
      <c r="B79" s="47" t="s">
        <v>155</v>
      </c>
      <c r="C79" s="48" t="s">
        <v>169</v>
      </c>
      <c r="D79" s="104" t="s">
        <v>170</v>
      </c>
      <c r="E79" s="252"/>
      <c r="F79" s="253"/>
      <c r="G79" s="166">
        <v>2</v>
      </c>
      <c r="H79" s="206"/>
      <c r="I79" s="167" t="s">
        <v>4</v>
      </c>
      <c r="J79" s="98" t="s">
        <v>57</v>
      </c>
    </row>
    <row r="80" spans="2:10" ht="77.25" customHeight="1">
      <c r="B80" s="61" t="s">
        <v>156</v>
      </c>
      <c r="C80" s="43" t="s">
        <v>171</v>
      </c>
      <c r="D80" s="44" t="s">
        <v>172</v>
      </c>
      <c r="E80" s="249"/>
      <c r="F80" s="249"/>
      <c r="G80" s="169">
        <v>2</v>
      </c>
      <c r="H80" s="206"/>
      <c r="I80" s="152" t="s">
        <v>4</v>
      </c>
      <c r="J80" s="96" t="s">
        <v>57</v>
      </c>
    </row>
    <row r="81" spans="2:10" ht="25.5" customHeight="1" thickBot="1">
      <c r="B81" s="68"/>
      <c r="C81" s="69"/>
      <c r="D81" s="70"/>
      <c r="E81" s="251" t="s">
        <v>49</v>
      </c>
      <c r="F81" s="251"/>
      <c r="G81" s="197">
        <f>G69+G71+G73+G74+G76+G77+G78+G79+G80</f>
        <v>23</v>
      </c>
      <c r="H81" s="198">
        <f>SUM(H69:H74,H76:H80)</f>
        <v>0</v>
      </c>
      <c r="I81" s="183" t="s">
        <v>4</v>
      </c>
      <c r="J81" s="87" t="s">
        <v>173</v>
      </c>
    </row>
    <row r="82" spans="2:10" ht="42" customHeight="1" thickBot="1">
      <c r="B82" s="118" t="s">
        <v>107</v>
      </c>
      <c r="C82" s="119"/>
      <c r="D82" s="119"/>
      <c r="E82" s="120"/>
      <c r="F82" s="120"/>
      <c r="G82" s="199"/>
      <c r="H82" s="190"/>
      <c r="I82" s="165"/>
      <c r="J82" s="116"/>
    </row>
    <row r="83" spans="2:10" ht="77.25" customHeight="1">
      <c r="B83" s="254" t="s">
        <v>150</v>
      </c>
      <c r="C83" s="257" t="s">
        <v>174</v>
      </c>
      <c r="D83" s="122" t="s">
        <v>108</v>
      </c>
      <c r="E83" s="260"/>
      <c r="F83" s="261"/>
      <c r="G83" s="200">
        <v>2</v>
      </c>
      <c r="H83" s="221"/>
      <c r="I83" s="201" t="s">
        <v>4</v>
      </c>
      <c r="J83" s="123" t="s">
        <v>57</v>
      </c>
    </row>
    <row r="84" spans="2:10" ht="77.25" customHeight="1">
      <c r="B84" s="255"/>
      <c r="C84" s="258"/>
      <c r="D84" s="202" t="s">
        <v>175</v>
      </c>
      <c r="E84" s="262" t="s">
        <v>176</v>
      </c>
      <c r="F84" s="263"/>
      <c r="G84" s="161">
        <v>3</v>
      </c>
      <c r="H84" s="240"/>
      <c r="I84" s="243" t="s">
        <v>4</v>
      </c>
      <c r="J84" s="246" t="s">
        <v>139</v>
      </c>
    </row>
    <row r="85" spans="2:10" ht="77.25" customHeight="1">
      <c r="B85" s="255"/>
      <c r="C85" s="258"/>
      <c r="D85" s="162" t="s">
        <v>177</v>
      </c>
      <c r="E85" s="210"/>
      <c r="F85" s="211"/>
      <c r="G85" s="164">
        <v>2</v>
      </c>
      <c r="H85" s="241"/>
      <c r="I85" s="244"/>
      <c r="J85" s="247"/>
    </row>
    <row r="86" spans="2:10" ht="77.25" customHeight="1">
      <c r="B86" s="256"/>
      <c r="C86" s="259"/>
      <c r="D86" s="148" t="s">
        <v>178</v>
      </c>
      <c r="E86" s="216" t="s">
        <v>179</v>
      </c>
      <c r="F86" s="212"/>
      <c r="G86" s="151">
        <v>1</v>
      </c>
      <c r="H86" s="242"/>
      <c r="I86" s="245"/>
      <c r="J86" s="248"/>
    </row>
    <row r="87" spans="2:10" ht="77.25" customHeight="1">
      <c r="B87" s="63" t="s">
        <v>151</v>
      </c>
      <c r="C87" s="48" t="s">
        <v>180</v>
      </c>
      <c r="D87" s="50" t="s">
        <v>109</v>
      </c>
      <c r="E87" s="38"/>
      <c r="F87" s="51"/>
      <c r="G87" s="166">
        <v>3</v>
      </c>
      <c r="H87" s="209"/>
      <c r="I87" s="168" t="s">
        <v>4</v>
      </c>
      <c r="J87" s="49" t="s">
        <v>181</v>
      </c>
    </row>
    <row r="88" spans="2:10" ht="77.25" customHeight="1">
      <c r="B88" s="63" t="s">
        <v>25</v>
      </c>
      <c r="C88" s="48" t="s">
        <v>182</v>
      </c>
      <c r="D88" s="44" t="s">
        <v>110</v>
      </c>
      <c r="E88" s="249"/>
      <c r="F88" s="249"/>
      <c r="G88" s="169">
        <v>2</v>
      </c>
      <c r="H88" s="217"/>
      <c r="I88" s="152" t="s">
        <v>4</v>
      </c>
      <c r="J88" s="96" t="s">
        <v>57</v>
      </c>
    </row>
    <row r="89" spans="2:10" ht="77.25" customHeight="1">
      <c r="B89" s="63" t="s">
        <v>30</v>
      </c>
      <c r="C89" s="48" t="s">
        <v>111</v>
      </c>
      <c r="D89" s="104" t="s">
        <v>112</v>
      </c>
      <c r="E89" s="250"/>
      <c r="F89" s="250"/>
      <c r="G89" s="166">
        <v>2</v>
      </c>
      <c r="H89" s="206"/>
      <c r="I89" s="167" t="s">
        <v>4</v>
      </c>
      <c r="J89" s="98" t="s">
        <v>57</v>
      </c>
    </row>
    <row r="90" spans="2:10" ht="25.5" customHeight="1" thickBot="1">
      <c r="B90" s="68"/>
      <c r="C90" s="69"/>
      <c r="D90" s="70"/>
      <c r="E90" s="251" t="s">
        <v>49</v>
      </c>
      <c r="F90" s="251"/>
      <c r="G90" s="197">
        <f>SUM(G83,G84,G87,G88,G89)</f>
        <v>12</v>
      </c>
      <c r="H90" s="198">
        <f>SUM(H83:H89)</f>
        <v>0</v>
      </c>
      <c r="I90" s="183" t="s">
        <v>4</v>
      </c>
      <c r="J90" s="87" t="s">
        <v>124</v>
      </c>
    </row>
    <row r="91" spans="2:10" ht="25.5" customHeight="1">
      <c r="B91" s="124"/>
      <c r="C91" s="119"/>
      <c r="D91" s="119"/>
      <c r="E91" s="120"/>
      <c r="F91" s="120"/>
      <c r="G91" s="121"/>
      <c r="H91" s="102"/>
      <c r="I91" s="115"/>
      <c r="J91" s="116"/>
    </row>
    <row r="92" spans="2:10" ht="19.5" thickBot="1">
      <c r="B92" s="74" t="s">
        <v>113</v>
      </c>
      <c r="C92" s="125"/>
      <c r="D92" s="4"/>
      <c r="E92" s="5"/>
      <c r="F92" s="6"/>
      <c r="G92" s="7"/>
      <c r="J92" s="8"/>
    </row>
    <row r="93" spans="2:10" ht="31.5" customHeight="1" thickBot="1">
      <c r="B93" s="126"/>
      <c r="C93" s="127"/>
      <c r="D93" s="127"/>
      <c r="E93" s="233" t="s">
        <v>63</v>
      </c>
      <c r="F93" s="234"/>
      <c r="G93" s="23">
        <f>SUM(G41,G64,G81,G90)</f>
        <v>100</v>
      </c>
      <c r="H93" s="188">
        <f>SUM(H41,H64,H81,H90)</f>
        <v>0</v>
      </c>
      <c r="I93" s="179" t="s">
        <v>4</v>
      </c>
      <c r="J93" s="112" t="s">
        <v>27</v>
      </c>
    </row>
    <row r="94" spans="2:10" ht="21" customHeight="1">
      <c r="B94" s="3"/>
      <c r="C94" s="125"/>
      <c r="D94" s="4"/>
      <c r="E94" s="5"/>
      <c r="F94" s="6"/>
      <c r="G94" s="7"/>
      <c r="J94" s="8"/>
    </row>
    <row r="95" spans="2:10" ht="28.5" customHeight="1">
      <c r="B95" s="235" t="s">
        <v>64</v>
      </c>
      <c r="C95" s="235"/>
      <c r="D95" s="235"/>
      <c r="E95" s="235"/>
      <c r="F95" s="235"/>
      <c r="G95" s="235"/>
      <c r="H95" s="235"/>
      <c r="I95" s="235"/>
      <c r="J95" s="235"/>
    </row>
    <row r="96" spans="2:10" ht="22.5" customHeight="1" thickBot="1">
      <c r="B96" s="236" t="s">
        <v>65</v>
      </c>
      <c r="C96" s="236"/>
      <c r="D96" s="236"/>
      <c r="E96" s="236"/>
      <c r="F96" s="236"/>
      <c r="G96" s="236"/>
      <c r="H96" s="236"/>
      <c r="I96" s="236"/>
      <c r="J96" s="236"/>
    </row>
    <row r="97" spans="2:10" ht="21" customHeight="1">
      <c r="B97" s="226" t="s">
        <v>66</v>
      </c>
      <c r="C97" s="227"/>
      <c r="D97" s="227"/>
      <c r="E97" s="227"/>
      <c r="F97" s="227"/>
      <c r="G97" s="227"/>
      <c r="H97" s="227"/>
      <c r="I97" s="227"/>
      <c r="J97" s="228"/>
    </row>
    <row r="98" spans="1:15" s="137" customFormat="1" ht="97.5" customHeight="1">
      <c r="A98" s="11"/>
      <c r="B98" s="237" t="s">
        <v>67</v>
      </c>
      <c r="C98" s="238"/>
      <c r="D98" s="238"/>
      <c r="E98" s="238"/>
      <c r="F98" s="238"/>
      <c r="G98" s="238"/>
      <c r="H98" s="238"/>
      <c r="I98" s="238"/>
      <c r="J98" s="239"/>
      <c r="K98" s="11"/>
      <c r="L98" s="11"/>
      <c r="M98" s="11"/>
      <c r="N98" s="11"/>
      <c r="O98" s="11"/>
    </row>
    <row r="99" spans="1:15" s="137" customFormat="1" ht="97.5" customHeight="1">
      <c r="A99" s="11"/>
      <c r="B99" s="237" t="s">
        <v>68</v>
      </c>
      <c r="C99" s="238"/>
      <c r="D99" s="238"/>
      <c r="E99" s="238"/>
      <c r="F99" s="238"/>
      <c r="G99" s="238"/>
      <c r="H99" s="238"/>
      <c r="I99" s="238"/>
      <c r="J99" s="239"/>
      <c r="K99" s="11"/>
      <c r="L99" s="11"/>
      <c r="M99" s="11"/>
      <c r="N99" s="11"/>
      <c r="O99" s="11"/>
    </row>
    <row r="100" spans="1:15" s="137" customFormat="1" ht="97.5" customHeight="1" thickBot="1">
      <c r="A100" s="11"/>
      <c r="B100" s="223" t="s">
        <v>69</v>
      </c>
      <c r="C100" s="224"/>
      <c r="D100" s="224"/>
      <c r="E100" s="224"/>
      <c r="F100" s="224"/>
      <c r="G100" s="224"/>
      <c r="H100" s="224"/>
      <c r="I100" s="224"/>
      <c r="J100" s="225"/>
      <c r="K100" s="11"/>
      <c r="L100" s="11"/>
      <c r="M100" s="11"/>
      <c r="N100" s="11"/>
      <c r="O100" s="11"/>
    </row>
    <row r="101" spans="1:15" s="137" customFormat="1" ht="22.5" customHeight="1">
      <c r="A101" s="11"/>
      <c r="B101" s="226" t="s">
        <v>70</v>
      </c>
      <c r="C101" s="227"/>
      <c r="D101" s="227"/>
      <c r="E101" s="227"/>
      <c r="F101" s="227"/>
      <c r="G101" s="227"/>
      <c r="H101" s="227"/>
      <c r="I101" s="227"/>
      <c r="J101" s="228"/>
      <c r="K101" s="11"/>
      <c r="L101" s="11"/>
      <c r="M101" s="11"/>
      <c r="N101" s="11"/>
      <c r="O101" s="11"/>
    </row>
    <row r="102" spans="1:15" s="137" customFormat="1" ht="250.5" customHeight="1" thickBot="1">
      <c r="A102" s="11"/>
      <c r="B102" s="229"/>
      <c r="C102" s="230"/>
      <c r="D102" s="230"/>
      <c r="E102" s="230"/>
      <c r="F102" s="230"/>
      <c r="G102" s="230"/>
      <c r="H102" s="230"/>
      <c r="I102" s="230"/>
      <c r="J102" s="231"/>
      <c r="K102" s="11"/>
      <c r="L102" s="11"/>
      <c r="M102" s="11"/>
      <c r="N102" s="11"/>
      <c r="O102" s="11"/>
    </row>
    <row r="103" spans="1:15" s="137" customFormat="1" ht="20.25" customHeight="1">
      <c r="A103" s="11"/>
      <c r="B103" s="226" t="s">
        <v>71</v>
      </c>
      <c r="C103" s="227"/>
      <c r="D103" s="227"/>
      <c r="E103" s="227"/>
      <c r="F103" s="227"/>
      <c r="G103" s="227"/>
      <c r="H103" s="227"/>
      <c r="I103" s="227"/>
      <c r="J103" s="228"/>
      <c r="K103" s="11"/>
      <c r="L103" s="11"/>
      <c r="M103" s="11"/>
      <c r="N103" s="11"/>
      <c r="O103" s="11"/>
    </row>
    <row r="104" spans="1:15" s="137" customFormat="1" ht="261.75" customHeight="1" thickBot="1">
      <c r="A104" s="11"/>
      <c r="B104" s="229"/>
      <c r="C104" s="230"/>
      <c r="D104" s="230"/>
      <c r="E104" s="230"/>
      <c r="F104" s="230"/>
      <c r="G104" s="230"/>
      <c r="H104" s="230"/>
      <c r="I104" s="230"/>
      <c r="J104" s="231"/>
      <c r="K104" s="11"/>
      <c r="L104" s="11"/>
      <c r="M104" s="11"/>
      <c r="N104" s="11"/>
      <c r="O104" s="11"/>
    </row>
    <row r="105" spans="1:15" s="137" customFormat="1" ht="22.5" customHeight="1">
      <c r="A105" s="11"/>
      <c r="B105" s="232" t="s">
        <v>72</v>
      </c>
      <c r="C105" s="232"/>
      <c r="D105" s="232"/>
      <c r="E105" s="232"/>
      <c r="F105" s="232"/>
      <c r="G105" s="232"/>
      <c r="H105" s="232"/>
      <c r="I105" s="232"/>
      <c r="J105" s="232"/>
      <c r="K105" s="11"/>
      <c r="L105" s="11"/>
      <c r="M105" s="11"/>
      <c r="N105" s="11"/>
      <c r="O105" s="11"/>
    </row>
    <row r="106" spans="1:15" s="137" customFormat="1" ht="30" customHeight="1">
      <c r="A106" s="11"/>
      <c r="B106" s="134"/>
      <c r="C106" s="16"/>
      <c r="D106" s="11"/>
      <c r="E106" s="14"/>
      <c r="F106" s="17"/>
      <c r="G106" s="18"/>
      <c r="H106" s="9"/>
      <c r="I106" s="10"/>
      <c r="J106" s="7"/>
      <c r="K106" s="11"/>
      <c r="L106" s="11"/>
      <c r="M106" s="11"/>
      <c r="N106" s="11"/>
      <c r="O106" s="11"/>
    </row>
    <row r="107" spans="1:15" s="137" customFormat="1" ht="30" customHeight="1">
      <c r="A107" s="11"/>
      <c r="B107" s="134"/>
      <c r="C107" s="16"/>
      <c r="D107" s="11"/>
      <c r="E107" s="14"/>
      <c r="F107" s="17"/>
      <c r="G107" s="18"/>
      <c r="H107" s="9"/>
      <c r="I107" s="10"/>
      <c r="J107" s="7"/>
      <c r="K107" s="11"/>
      <c r="L107" s="11"/>
      <c r="M107" s="11"/>
      <c r="N107" s="11"/>
      <c r="O107" s="11"/>
    </row>
  </sheetData>
  <sheetProtection/>
  <mergeCells count="123">
    <mergeCell ref="F4:J4"/>
    <mergeCell ref="B6:J6"/>
    <mergeCell ref="B10:C10"/>
    <mergeCell ref="E10:F10"/>
    <mergeCell ref="H10:I10"/>
    <mergeCell ref="F5:J5"/>
    <mergeCell ref="B12:B14"/>
    <mergeCell ref="C12:C14"/>
    <mergeCell ref="D12:D14"/>
    <mergeCell ref="E12:F12"/>
    <mergeCell ref="E13:F13"/>
    <mergeCell ref="E14:F14"/>
    <mergeCell ref="J24:J25"/>
    <mergeCell ref="B17:B22"/>
    <mergeCell ref="C17:C22"/>
    <mergeCell ref="E17:F17"/>
    <mergeCell ref="D18:D21"/>
    <mergeCell ref="G18:G21"/>
    <mergeCell ref="H18:H22"/>
    <mergeCell ref="I18:I22"/>
    <mergeCell ref="J18:J22"/>
    <mergeCell ref="B23:B25"/>
    <mergeCell ref="C23:C25"/>
    <mergeCell ref="E23:F23"/>
    <mergeCell ref="E24:F24"/>
    <mergeCell ref="H24:H25"/>
    <mergeCell ref="I24:I25"/>
    <mergeCell ref="B26:B29"/>
    <mergeCell ref="C26:C29"/>
    <mergeCell ref="E26:F26"/>
    <mergeCell ref="E27:F27"/>
    <mergeCell ref="H27:H29"/>
    <mergeCell ref="I27:I29"/>
    <mergeCell ref="E39:F39"/>
    <mergeCell ref="J27:J29"/>
    <mergeCell ref="E30:F30"/>
    <mergeCell ref="E31:F31"/>
    <mergeCell ref="E32:F32"/>
    <mergeCell ref="J37:J38"/>
    <mergeCell ref="B35:B36"/>
    <mergeCell ref="C35:C36"/>
    <mergeCell ref="D35:D36"/>
    <mergeCell ref="G35:G36"/>
    <mergeCell ref="H35:H36"/>
    <mergeCell ref="J35:J36"/>
    <mergeCell ref="I35:I36"/>
    <mergeCell ref="B37:B38"/>
    <mergeCell ref="C37:C38"/>
    <mergeCell ref="D37:D38"/>
    <mergeCell ref="G37:G38"/>
    <mergeCell ref="H37:H38"/>
    <mergeCell ref="I37:I38"/>
    <mergeCell ref="E40:F40"/>
    <mergeCell ref="E41:F41"/>
    <mergeCell ref="B45:C45"/>
    <mergeCell ref="E45:F45"/>
    <mergeCell ref="H45:I45"/>
    <mergeCell ref="J50:J52"/>
    <mergeCell ref="D51:D52"/>
    <mergeCell ref="G51:G52"/>
    <mergeCell ref="H50:H52"/>
    <mergeCell ref="I50:I52"/>
    <mergeCell ref="E54:F54"/>
    <mergeCell ref="B47:B49"/>
    <mergeCell ref="C47:C49"/>
    <mergeCell ref="E49:F49"/>
    <mergeCell ref="B50:B52"/>
    <mergeCell ref="C50:C52"/>
    <mergeCell ref="E56:F56"/>
    <mergeCell ref="E57:F57"/>
    <mergeCell ref="E58:F58"/>
    <mergeCell ref="E59:F59"/>
    <mergeCell ref="E60:F60"/>
    <mergeCell ref="E63:F63"/>
    <mergeCell ref="B67:C67"/>
    <mergeCell ref="E67:F67"/>
    <mergeCell ref="H67:I67"/>
    <mergeCell ref="B69:B70"/>
    <mergeCell ref="C69:C70"/>
    <mergeCell ref="D69:D70"/>
    <mergeCell ref="E69:F69"/>
    <mergeCell ref="H69:H70"/>
    <mergeCell ref="I69:I70"/>
    <mergeCell ref="B71:B72"/>
    <mergeCell ref="C71:C72"/>
    <mergeCell ref="D71:D72"/>
    <mergeCell ref="E71:F71"/>
    <mergeCell ref="H71:H72"/>
    <mergeCell ref="I71:I72"/>
    <mergeCell ref="E72:F72"/>
    <mergeCell ref="E73:F73"/>
    <mergeCell ref="E74:F74"/>
    <mergeCell ref="E76:F76"/>
    <mergeCell ref="E77:F77"/>
    <mergeCell ref="J69:J70"/>
    <mergeCell ref="E70:F70"/>
    <mergeCell ref="J71:J72"/>
    <mergeCell ref="E78:F78"/>
    <mergeCell ref="E79:F79"/>
    <mergeCell ref="E80:F80"/>
    <mergeCell ref="E81:F81"/>
    <mergeCell ref="B83:B86"/>
    <mergeCell ref="C83:C86"/>
    <mergeCell ref="E83:F83"/>
    <mergeCell ref="E84:F84"/>
    <mergeCell ref="H84:H86"/>
    <mergeCell ref="I84:I86"/>
    <mergeCell ref="J84:J86"/>
    <mergeCell ref="E88:F88"/>
    <mergeCell ref="E89:F89"/>
    <mergeCell ref="E90:F90"/>
    <mergeCell ref="E93:F93"/>
    <mergeCell ref="B95:J95"/>
    <mergeCell ref="B96:J96"/>
    <mergeCell ref="B97:J97"/>
    <mergeCell ref="B98:J98"/>
    <mergeCell ref="B99:J99"/>
    <mergeCell ref="B100:J100"/>
    <mergeCell ref="B101:J101"/>
    <mergeCell ref="B102:J102"/>
    <mergeCell ref="B103:J103"/>
    <mergeCell ref="B104:J104"/>
    <mergeCell ref="B105:J105"/>
  </mergeCells>
  <conditionalFormatting sqref="H41">
    <cfRule type="cellIs" priority="5" dxfId="5" operator="between" stopIfTrue="1">
      <formula>0</formula>
      <formula>0</formula>
    </cfRule>
  </conditionalFormatting>
  <conditionalFormatting sqref="H64">
    <cfRule type="cellIs" priority="4" dxfId="5" operator="between" stopIfTrue="1">
      <formula>0</formula>
      <formula>0</formula>
    </cfRule>
  </conditionalFormatting>
  <conditionalFormatting sqref="H81">
    <cfRule type="cellIs" priority="3" dxfId="5" operator="between" stopIfTrue="1">
      <formula>0</formula>
      <formula>0</formula>
    </cfRule>
  </conditionalFormatting>
  <conditionalFormatting sqref="H90">
    <cfRule type="cellIs" priority="2" dxfId="5" operator="between" stopIfTrue="1">
      <formula>0</formula>
      <formula>0</formula>
    </cfRule>
  </conditionalFormatting>
  <conditionalFormatting sqref="H93">
    <cfRule type="cellIs" priority="1" dxfId="5" operator="between" stopIfTrue="1">
      <formula>0</formula>
      <formula>0</formula>
    </cfRule>
  </conditionalFormatting>
  <dataValidations count="8">
    <dataValidation type="list" allowBlank="1" showDropDown="1" showInputMessage="1" showErrorMessage="1" sqref="H12:H14 H17 H23 H26 H31:H32 G56:H57 G60:H60 G62:H63 G40:H40 G49:H49 H73 H77 H79:H80 H83 H88:H89">
      <formula1>"0,2"</formula1>
    </dataValidation>
    <dataValidation type="list" allowBlank="1" showDropDown="1" showInputMessage="1" showErrorMessage="1" sqref="H18:H22 H24:H25">
      <formula1>"0,1,2"</formula1>
    </dataValidation>
    <dataValidation type="list" allowBlank="1" showDropDown="1" showInputMessage="1" showErrorMessage="1" sqref="H27:H29">
      <formula1>"3,2,1,0"</formula1>
    </dataValidation>
    <dataValidation type="list" allowBlank="1" showDropDown="1" showInputMessage="1" showErrorMessage="1" sqref="H30">
      <formula1>"1,0"</formula1>
    </dataValidation>
    <dataValidation type="list" allowBlank="1" showDropDown="1" showInputMessage="1" showErrorMessage="1" sqref="H35:H39 H47:H48 H58:H59 H54 H74 H76 H78 H87">
      <formula1>"0,3"</formula1>
    </dataValidation>
    <dataValidation type="list" allowBlank="1" showDropDown="1" showInputMessage="1" showErrorMessage="1" sqref="H50:H52">
      <formula1>"0,2,3"</formula1>
    </dataValidation>
    <dataValidation type="list" allowBlank="1" showDropDown="1" showInputMessage="1" showErrorMessage="1" sqref="H69:H72">
      <formula1>"0,1,3"</formula1>
    </dataValidation>
    <dataValidation type="list" allowBlank="1" showDropDown="1" showInputMessage="1" showErrorMessage="1" sqref="H84:H86">
      <formula1>"0,1,2,3"</formula1>
    </dataValidation>
  </dataValidations>
  <printOptions horizontalCentered="1"/>
  <pageMargins left="0.3937007874015748" right="0.1968503937007874" top="0.3937007874015748" bottom="0.3937007874015748" header="0" footer="0"/>
  <pageSetup fitToHeight="0" fitToWidth="1" horizontalDpi="600" verticalDpi="600" orientation="portrait" paperSize="9" scale="71" r:id="rId2"/>
  <rowBreaks count="5" manualBreakCount="5">
    <brk id="29" max="10" man="1"/>
    <brk id="42" max="10" man="1"/>
    <brk id="64" max="10" man="1"/>
    <brk id="81" max="10" man="1"/>
    <brk id="9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KHK　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dc:creator>
  <cp:keywords/>
  <dc:description/>
  <cp:lastModifiedBy>有銘13</cp:lastModifiedBy>
  <cp:lastPrinted>2016-03-25T00:21:18Z</cp:lastPrinted>
  <dcterms:created xsi:type="dcterms:W3CDTF">2003-10-22T04:10:27Z</dcterms:created>
  <dcterms:modified xsi:type="dcterms:W3CDTF">2016-05-09T06:17:02Z</dcterms:modified>
  <cp:category/>
  <cp:version/>
  <cp:contentType/>
  <cp:contentStatus/>
</cp:coreProperties>
</file>